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ocuments\my_files\UPOLI\2015\iv_trimestre\diarios\matematica_financiera\"/>
    </mc:Choice>
  </mc:AlternateContent>
  <bookViews>
    <workbookView showSheetTabs="0" xWindow="0" yWindow="0" windowWidth="15360" windowHeight="6435" activeTab="1"/>
  </bookViews>
  <sheets>
    <sheet name="data" sheetId="1" r:id="rId1"/>
    <sheet name="search" sheetId="2" r:id="rId2"/>
    <sheet name="outpu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4" l="1"/>
  <c r="L11" i="4" s="1"/>
  <c r="H6" i="4"/>
  <c r="AW1" i="1" l="1"/>
  <c r="AT6" i="1" s="1"/>
  <c r="AT3" i="1" l="1"/>
  <c r="AT4" i="1" s="1"/>
</calcChain>
</file>

<file path=xl/sharedStrings.xml><?xml version="1.0" encoding="utf-8"?>
<sst xmlns="http://schemas.openxmlformats.org/spreadsheetml/2006/main" count="778" uniqueCount="157">
  <si>
    <t>Id</t>
  </si>
  <si>
    <t>Apellidos</t>
  </si>
  <si>
    <t>Nombres</t>
  </si>
  <si>
    <t>Inscripción</t>
  </si>
  <si>
    <t>Solvencia</t>
  </si>
  <si>
    <t>Tipo</t>
  </si>
  <si>
    <t>Alumnos.Aula</t>
  </si>
  <si>
    <t>Teléfono</t>
  </si>
  <si>
    <t>E-mail</t>
  </si>
  <si>
    <t>Grupo</t>
  </si>
  <si>
    <t>Observaciones</t>
  </si>
  <si>
    <t>Ev-1</t>
  </si>
  <si>
    <t>Ev-2</t>
  </si>
  <si>
    <t>Ev-3</t>
  </si>
  <si>
    <t>P-1</t>
  </si>
  <si>
    <t>Ev-4</t>
  </si>
  <si>
    <t>Ev-5</t>
  </si>
  <si>
    <t>Ev-6</t>
  </si>
  <si>
    <t>P-2</t>
  </si>
  <si>
    <t>Alumnos.Group Id</t>
  </si>
  <si>
    <t>Informacion del curso.Aula</t>
  </si>
  <si>
    <t>Course Name</t>
  </si>
  <si>
    <t>Nombre Docente</t>
  </si>
  <si>
    <t>Modalidad</t>
  </si>
  <si>
    <t>Fecha Inicio</t>
  </si>
  <si>
    <t>Fecha Final</t>
  </si>
  <si>
    <t>Tipo_grupo</t>
  </si>
  <si>
    <t>Nº_grupos</t>
  </si>
  <si>
    <t>Grupos.Group Id</t>
  </si>
  <si>
    <t>Carrera</t>
  </si>
  <si>
    <t>Año cursado</t>
  </si>
  <si>
    <t>Grupos.Aula</t>
  </si>
  <si>
    <t>Evaluaciones.Aula</t>
  </si>
  <si>
    <t>Ev1</t>
  </si>
  <si>
    <t>Ev2</t>
  </si>
  <si>
    <t>Ev3</t>
  </si>
  <si>
    <t>P1</t>
  </si>
  <si>
    <t>Ev4</t>
  </si>
  <si>
    <t>Ev5</t>
  </si>
  <si>
    <t>Ev6</t>
  </si>
  <si>
    <t>P2</t>
  </si>
  <si>
    <t>Acumulado</t>
  </si>
  <si>
    <t>Nombre Completo</t>
  </si>
  <si>
    <t>Alemán Jiménez</t>
  </si>
  <si>
    <t>Ana Marcela</t>
  </si>
  <si>
    <t>Si</t>
  </si>
  <si>
    <t>Integrante</t>
  </si>
  <si>
    <t>A-4</t>
  </si>
  <si>
    <t>AE-IIA-MAT</t>
  </si>
  <si>
    <t>Matemática Financiera</t>
  </si>
  <si>
    <t>Lic. Yesly Mora</t>
  </si>
  <si>
    <t>Cursos Regulares</t>
  </si>
  <si>
    <t>Un grupo</t>
  </si>
  <si>
    <t>Administración de Empresas</t>
  </si>
  <si>
    <t>II Año</t>
  </si>
  <si>
    <t>Taller 1: Interés Simple - 10 pts.</t>
  </si>
  <si>
    <t>Taller 2: Interés Compuesto - 10 pts.</t>
  </si>
  <si>
    <t>Avances 1 y 2 del Portafolio - 10 pts.</t>
  </si>
  <si>
    <t>Portafolio 1era. Y 2da. Unidad - 20 pts.</t>
  </si>
  <si>
    <t>Taller 3: Anualidades - 10 pts.</t>
  </si>
  <si>
    <t>Práctica casas comerciales - 10 pts.</t>
  </si>
  <si>
    <t>Tutoría para elaboración Tutorial - 10 pts.</t>
  </si>
  <si>
    <t>Vídeo tutorial - 20 pts.</t>
  </si>
  <si>
    <t>Ana Marcela Alemán Jiménez</t>
  </si>
  <si>
    <t>Duarte García</t>
  </si>
  <si>
    <t>María Magnolia</t>
  </si>
  <si>
    <t>María Magnolia Duarte García</t>
  </si>
  <si>
    <t>Altamirano Martínez</t>
  </si>
  <si>
    <t>Marlon de Jesús</t>
  </si>
  <si>
    <t>Marlon de Jesús Altamirano Martínez</t>
  </si>
  <si>
    <t>Bojorge Romero</t>
  </si>
  <si>
    <t>Heysel Patricia</t>
  </si>
  <si>
    <t>Heysel Patricia Bojorge Romero</t>
  </si>
  <si>
    <t>Bonilla Centeno</t>
  </si>
  <si>
    <t>Gipsy del Carmen</t>
  </si>
  <si>
    <t>Monitor</t>
  </si>
  <si>
    <t>Gipsy del Carmen Bonilla Centeno</t>
  </si>
  <si>
    <t>Carcache Ruiz</t>
  </si>
  <si>
    <t>Luis Felipe</t>
  </si>
  <si>
    <t>Luis Felipe Carcache Ruiz</t>
  </si>
  <si>
    <t>Centeno Junez</t>
  </si>
  <si>
    <t>Diego Manuel</t>
  </si>
  <si>
    <t>Diego Manuel Centeno Junez</t>
  </si>
  <si>
    <t>Dávila Membreño</t>
  </si>
  <si>
    <t>Francisco Javier</t>
  </si>
  <si>
    <t>Francisco Javier Dávila Membreño</t>
  </si>
  <si>
    <t>Enguix Moreno</t>
  </si>
  <si>
    <t>Fernando José</t>
  </si>
  <si>
    <t>Fernando José Enguix Moreno</t>
  </si>
  <si>
    <t>Espinoza Martínez</t>
  </si>
  <si>
    <t>Rassiell Fernanda</t>
  </si>
  <si>
    <t>Rassiell Fernanda Espinoza Martínez</t>
  </si>
  <si>
    <t>Espinoza Zuniga</t>
  </si>
  <si>
    <t>María Alejandra</t>
  </si>
  <si>
    <t>María Alejandra Espinoza Zuniga</t>
  </si>
  <si>
    <t>Flores Berrios</t>
  </si>
  <si>
    <t>Grethel Edith</t>
  </si>
  <si>
    <t>Grethel Edith Flores Berrios</t>
  </si>
  <si>
    <t>Hernández Flores</t>
  </si>
  <si>
    <t>Eddisón Francisco</t>
  </si>
  <si>
    <t>Eddisón Francisco Hernández Flores</t>
  </si>
  <si>
    <t>Ibarra Torrez</t>
  </si>
  <si>
    <t>Iris Fabiola</t>
  </si>
  <si>
    <t>Iris Fabiola Ibarra Torrez</t>
  </si>
  <si>
    <t>Jiménez Carballo</t>
  </si>
  <si>
    <t>Jean Carlos</t>
  </si>
  <si>
    <t>Jean Carlos Jiménez Carballo</t>
  </si>
  <si>
    <t>Laguna Chamorro</t>
  </si>
  <si>
    <t>Paola Esperanza</t>
  </si>
  <si>
    <t>Paola Esperanza Laguna Chamorro</t>
  </si>
  <si>
    <t>López Solís</t>
  </si>
  <si>
    <t>Mario Josué</t>
  </si>
  <si>
    <t>Mario Josué López Solís</t>
  </si>
  <si>
    <t>Montiel Espinoza</t>
  </si>
  <si>
    <t>Leonardo José</t>
  </si>
  <si>
    <t>Leonardo José Montiel Espinoza</t>
  </si>
  <si>
    <t>Morales Bustos</t>
  </si>
  <si>
    <t>Carlos Eduardo</t>
  </si>
  <si>
    <t>Carlos Eduardo Morales Bustos</t>
  </si>
  <si>
    <t>Morales Calero</t>
  </si>
  <si>
    <t>Zenaida Esther</t>
  </si>
  <si>
    <t>Zenaida Esther Morales Calero</t>
  </si>
  <si>
    <t>Murillo Torrez</t>
  </si>
  <si>
    <t>Ada Marcela</t>
  </si>
  <si>
    <t>Vídeo: Se cortaba. Música de fondo muy alta.</t>
  </si>
  <si>
    <t>Ada Marcela Murillo Torrez</t>
  </si>
  <si>
    <t>Nuñez Marín</t>
  </si>
  <si>
    <t>Dayana Valeska</t>
  </si>
  <si>
    <t>Dayana Valeska Nuñez Marín</t>
  </si>
  <si>
    <t>Palacios Santana</t>
  </si>
  <si>
    <t>Dayana José</t>
  </si>
  <si>
    <t>Dayana José Palacios Santana</t>
  </si>
  <si>
    <t>Parrales Martínez</t>
  </si>
  <si>
    <t>Juneissy Jenebith</t>
  </si>
  <si>
    <t>Juneissy Jenebith Parrales Martínez</t>
  </si>
  <si>
    <t>Pérez Herrera</t>
  </si>
  <si>
    <t>Ingrid Pamela</t>
  </si>
  <si>
    <t>Ingrid Pamela Pérez Herrera</t>
  </si>
  <si>
    <t>Ruiz Mercado</t>
  </si>
  <si>
    <t>Joselin Melissa</t>
  </si>
  <si>
    <t>Joselin Melissa Ruiz Mercado</t>
  </si>
  <si>
    <t>Talavera Orozco</t>
  </si>
  <si>
    <t>Hany Elizabeth</t>
  </si>
  <si>
    <t>Hany Elizabeth Talavera Orozco</t>
  </si>
  <si>
    <t>Zapata Jiménez</t>
  </si>
  <si>
    <t>Amparo Auxilidora</t>
  </si>
  <si>
    <t>Amparo Auxilidora Zapata Jiménez</t>
  </si>
  <si>
    <t>Zeledón Rodríguez</t>
  </si>
  <si>
    <t>Lincy Yanoris</t>
  </si>
  <si>
    <t>Lincy Yanoris Zeledón Rodríguez</t>
  </si>
  <si>
    <t>Calificaciones Finales de Matemática Financiera</t>
  </si>
  <si>
    <t>Introduzca su número de carné en el siguiente espacio y luego haga clic en "Consultar" Digite su carné sin guiones.</t>
  </si>
  <si>
    <t>Rango busqueda</t>
  </si>
  <si>
    <t>A2</t>
  </si>
  <si>
    <t>Registros</t>
  </si>
  <si>
    <t>Rango carné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</si>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</sst>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theme="4" tint="0.3999755851924192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name val="Calibri"/>
      <family val="2"/>
      <scheme val="minor"/>
    </font>
    <font>
      <sz val="20"/>
      <color theme="4" tint="-0.249977111117893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14" fontId="2" fillId="0" borderId="4" xfId="0" applyNumberFormat="1" applyFont="1" applyFill="1" applyBorder="1"/>
    <xf numFmtId="0" fontId="2" fillId="0" borderId="5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3" xfId="0" applyFont="1" applyFill="1" applyBorder="1" applyProtection="1">
      <protection hidden="1"/>
    </xf>
    <xf numFmtId="0" fontId="2" fillId="0" borderId="0" xfId="0" applyFont="1" applyFill="1" applyBorder="1"/>
    <xf numFmtId="0" fontId="2" fillId="0" borderId="19" xfId="0" applyFont="1" applyFill="1" applyBorder="1"/>
    <xf numFmtId="0" fontId="4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16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0" fontId="6" fillId="0" borderId="3" xfId="0" applyFont="1" applyFill="1" applyBorder="1"/>
    <xf numFmtId="0" fontId="6" fillId="0" borderId="4" xfId="0" applyFont="1" applyFill="1" applyBorder="1"/>
    <xf numFmtId="14" fontId="6" fillId="0" borderId="4" xfId="0" applyNumberFormat="1" applyFont="1" applyFill="1" applyBorder="1"/>
    <xf numFmtId="0" fontId="6" fillId="0" borderId="5" xfId="0" applyFont="1" applyFill="1" applyBorder="1"/>
    <xf numFmtId="0" fontId="6" fillId="0" borderId="1" xfId="0" applyFont="1" applyFill="1" applyBorder="1"/>
    <xf numFmtId="0" fontId="6" fillId="0" borderId="2" xfId="0" applyFont="1" applyFill="1" applyBorder="1"/>
    <xf numFmtId="14" fontId="6" fillId="0" borderId="2" xfId="0" applyNumberFormat="1" applyFont="1" applyFill="1" applyBorder="1"/>
    <xf numFmtId="0" fontId="6" fillId="0" borderId="6" xfId="0" applyFont="1" applyFill="1" applyBorder="1"/>
  </cellXfs>
  <cellStyles count="1">
    <cellStyle name="Normal" xfId="0" builtinId="0"/>
  </cellStyles>
  <dxfs count="2">
    <dxf>
      <font>
        <color rgb="FFC00000"/>
      </font>
    </dxf>
    <dxf>
      <font>
        <color theme="4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output!M1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earch!M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10</xdr:row>
      <xdr:rowOff>9525</xdr:rowOff>
    </xdr:from>
    <xdr:to>
      <xdr:col>22</xdr:col>
      <xdr:colOff>19050</xdr:colOff>
      <xdr:row>10</xdr:row>
      <xdr:rowOff>257175</xdr:rowOff>
    </xdr:to>
    <xdr:sp macro="" textlink="">
      <xdr:nvSpPr>
        <xdr:cNvPr id="2" name="Rectángulo redondeado 1">
          <a:hlinkClick xmlns:r="http://schemas.openxmlformats.org/officeDocument/2006/relationships" r:id="rId1" tooltip="Clic para consultar nota"/>
        </xdr:cNvPr>
        <xdr:cNvSpPr/>
      </xdr:nvSpPr>
      <xdr:spPr>
        <a:xfrm>
          <a:off x="5467350" y="1990725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</a:rPr>
            <a:t>Consultar  </a:t>
          </a:r>
          <a:r>
            <a:rPr lang="es-NI" sz="1100">
              <a:solidFill>
                <a:schemeClr val="bg1"/>
              </a:solidFill>
              <a:latin typeface="Webdings" panose="05030102010509060703" pitchFamily="18" charset="2"/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12</xdr:row>
      <xdr:rowOff>133350</xdr:rowOff>
    </xdr:from>
    <xdr:to>
      <xdr:col>16</xdr:col>
      <xdr:colOff>266700</xdr:colOff>
      <xdr:row>14</xdr:row>
      <xdr:rowOff>0</xdr:rowOff>
    </xdr:to>
    <xdr:sp macro="" textlink="">
      <xdr:nvSpPr>
        <xdr:cNvPr id="3" name="Rectángulo redondeado 2">
          <a:hlinkClick xmlns:r="http://schemas.openxmlformats.org/officeDocument/2006/relationships" r:id="rId1" tooltip="Clic para realizar otra consulta"/>
        </xdr:cNvPr>
        <xdr:cNvSpPr/>
      </xdr:nvSpPr>
      <xdr:spPr>
        <a:xfrm>
          <a:off x="3829050" y="2628900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  <a:sym typeface="Webdings" panose="05030102010509060703" pitchFamily="18" charset="2"/>
            </a:rPr>
            <a:t></a:t>
          </a:r>
          <a:r>
            <a:rPr lang="es-NI" sz="1100">
              <a:solidFill>
                <a:schemeClr val="bg1"/>
              </a:solidFill>
            </a:rPr>
            <a:t>Regresar </a:t>
          </a:r>
          <a:endParaRPr lang="es-NI" sz="1100">
            <a:solidFill>
              <a:schemeClr val="bg1"/>
            </a:solidFill>
            <a:latin typeface="Webdings" panose="05030102010509060703" pitchFamily="18" charset="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topLeftCell="AS13" workbookViewId="0">
      <selection activeCell="AS13" sqref="AS13"/>
    </sheetView>
  </sheetViews>
  <sheetFormatPr baseColWidth="10" defaultRowHeight="15" x14ac:dyDescent="0.25"/>
  <cols>
    <col min="1" max="43" width="1.7109375" hidden="1" customWidth="1"/>
    <col min="44" max="44" width="0" hidden="1" customWidth="1"/>
    <col min="45" max="45" width="2.42578125" customWidth="1"/>
  </cols>
  <sheetData>
    <row r="1" spans="1:4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3" t="s">
        <v>42</v>
      </c>
      <c r="AT1" s="21" t="s">
        <v>152</v>
      </c>
      <c r="AV1" t="s">
        <v>154</v>
      </c>
      <c r="AW1">
        <f>COUNTIF(A:A, "&lt;&gt;" &amp; "")</f>
        <v>30</v>
      </c>
    </row>
    <row r="2" spans="1:49" x14ac:dyDescent="0.25">
      <c r="A2" s="20">
        <v>1440035</v>
      </c>
      <c r="B2" s="5" t="s">
        <v>43</v>
      </c>
      <c r="C2" s="5" t="s">
        <v>44</v>
      </c>
      <c r="D2" s="5" t="s">
        <v>45</v>
      </c>
      <c r="E2" s="5"/>
      <c r="F2" s="5" t="s">
        <v>46</v>
      </c>
      <c r="G2" s="5" t="s">
        <v>47</v>
      </c>
      <c r="H2" s="5"/>
      <c r="I2" s="5"/>
      <c r="J2" s="5">
        <v>4</v>
      </c>
      <c r="K2" s="5"/>
      <c r="L2" s="5">
        <v>7</v>
      </c>
      <c r="M2" s="5">
        <v>8</v>
      </c>
      <c r="N2" s="5">
        <v>8</v>
      </c>
      <c r="O2" s="5">
        <v>17</v>
      </c>
      <c r="P2" s="5">
        <v>6</v>
      </c>
      <c r="Q2" s="5">
        <v>6</v>
      </c>
      <c r="R2" s="5">
        <v>10</v>
      </c>
      <c r="S2" s="5">
        <v>10</v>
      </c>
      <c r="T2" s="5" t="s">
        <v>48</v>
      </c>
      <c r="U2" s="5" t="s">
        <v>47</v>
      </c>
      <c r="V2" s="5" t="s">
        <v>49</v>
      </c>
      <c r="W2" s="5" t="s">
        <v>50</v>
      </c>
      <c r="X2" s="5" t="s">
        <v>51</v>
      </c>
      <c r="Y2" s="6">
        <v>42282</v>
      </c>
      <c r="Z2" s="6">
        <v>42349</v>
      </c>
      <c r="AA2" s="5" t="s">
        <v>52</v>
      </c>
      <c r="AB2" s="5">
        <v>1</v>
      </c>
      <c r="AC2" s="5" t="s">
        <v>48</v>
      </c>
      <c r="AD2" s="5" t="s">
        <v>53</v>
      </c>
      <c r="AE2" s="5" t="s">
        <v>54</v>
      </c>
      <c r="AF2" s="5" t="s">
        <v>47</v>
      </c>
      <c r="AG2" s="5" t="s">
        <v>47</v>
      </c>
      <c r="AH2" s="5" t="s">
        <v>55</v>
      </c>
      <c r="AI2" s="5" t="s">
        <v>56</v>
      </c>
      <c r="AJ2" s="5" t="s">
        <v>57</v>
      </c>
      <c r="AK2" s="5" t="s">
        <v>58</v>
      </c>
      <c r="AL2" s="5" t="s">
        <v>59</v>
      </c>
      <c r="AM2" s="5" t="s">
        <v>60</v>
      </c>
      <c r="AN2" s="5" t="s">
        <v>61</v>
      </c>
      <c r="AO2" s="5" t="s">
        <v>62</v>
      </c>
      <c r="AP2" s="5">
        <v>72</v>
      </c>
      <c r="AQ2" s="7" t="s">
        <v>63</v>
      </c>
      <c r="AT2" s="21" t="s">
        <v>153</v>
      </c>
    </row>
    <row r="3" spans="1:49" x14ac:dyDescent="0.25">
      <c r="A3" s="4">
        <v>1440003</v>
      </c>
      <c r="B3" s="5" t="s">
        <v>64</v>
      </c>
      <c r="C3" s="5" t="s">
        <v>65</v>
      </c>
      <c r="D3" s="5" t="s">
        <v>45</v>
      </c>
      <c r="E3" s="5"/>
      <c r="F3" s="5" t="s">
        <v>46</v>
      </c>
      <c r="G3" s="5" t="s">
        <v>47</v>
      </c>
      <c r="H3" s="5"/>
      <c r="I3" s="5"/>
      <c r="J3" s="5">
        <v>2</v>
      </c>
      <c r="K3" s="5"/>
      <c r="L3" s="5">
        <v>5</v>
      </c>
      <c r="M3" s="5">
        <v>6</v>
      </c>
      <c r="N3" s="5">
        <v>7</v>
      </c>
      <c r="O3" s="5">
        <v>17</v>
      </c>
      <c r="P3" s="5">
        <v>3</v>
      </c>
      <c r="Q3" s="5">
        <v>10</v>
      </c>
      <c r="R3" s="5">
        <v>10</v>
      </c>
      <c r="S3" s="5">
        <v>8</v>
      </c>
      <c r="T3" s="5" t="s">
        <v>48</v>
      </c>
      <c r="U3" s="5" t="s">
        <v>47</v>
      </c>
      <c r="V3" s="5" t="s">
        <v>49</v>
      </c>
      <c r="W3" s="5" t="s">
        <v>50</v>
      </c>
      <c r="X3" s="5" t="s">
        <v>51</v>
      </c>
      <c r="Y3" s="6">
        <v>42282</v>
      </c>
      <c r="Z3" s="6">
        <v>42349</v>
      </c>
      <c r="AA3" s="5" t="s">
        <v>52</v>
      </c>
      <c r="AB3" s="5">
        <v>1</v>
      </c>
      <c r="AC3" s="5" t="s">
        <v>48</v>
      </c>
      <c r="AD3" s="5" t="s">
        <v>53</v>
      </c>
      <c r="AE3" s="5" t="s">
        <v>54</v>
      </c>
      <c r="AF3" s="5" t="s">
        <v>47</v>
      </c>
      <c r="AG3" s="5" t="s">
        <v>47</v>
      </c>
      <c r="AH3" s="5" t="s">
        <v>55</v>
      </c>
      <c r="AI3" s="5" t="s">
        <v>56</v>
      </c>
      <c r="AJ3" s="5" t="s">
        <v>57</v>
      </c>
      <c r="AK3" s="5" t="s">
        <v>58</v>
      </c>
      <c r="AL3" s="5" t="s">
        <v>59</v>
      </c>
      <c r="AM3" s="5" t="s">
        <v>60</v>
      </c>
      <c r="AN3" s="5" t="s">
        <v>61</v>
      </c>
      <c r="AO3" s="5" t="s">
        <v>62</v>
      </c>
      <c r="AP3" s="5">
        <v>66</v>
      </c>
      <c r="AQ3" s="7" t="s">
        <v>66</v>
      </c>
      <c r="AT3" t="str">
        <f>"AQ" &amp;AW1</f>
        <v>AQ30</v>
      </c>
    </row>
    <row r="4" spans="1:49" x14ac:dyDescent="0.25">
      <c r="A4" s="4">
        <v>940161</v>
      </c>
      <c r="B4" s="5" t="s">
        <v>67</v>
      </c>
      <c r="C4" s="5" t="s">
        <v>68</v>
      </c>
      <c r="D4" s="5" t="s">
        <v>45</v>
      </c>
      <c r="E4" s="5"/>
      <c r="F4" s="5" t="s">
        <v>46</v>
      </c>
      <c r="G4" s="5" t="s">
        <v>47</v>
      </c>
      <c r="H4" s="5"/>
      <c r="I4" s="5"/>
      <c r="J4" s="5">
        <v>6</v>
      </c>
      <c r="K4" s="5"/>
      <c r="L4" s="5">
        <v>2</v>
      </c>
      <c r="M4" s="5">
        <v>5</v>
      </c>
      <c r="N4" s="5">
        <v>5</v>
      </c>
      <c r="O4" s="5">
        <v>8</v>
      </c>
      <c r="P4" s="5">
        <v>0</v>
      </c>
      <c r="Q4" s="5">
        <v>0</v>
      </c>
      <c r="R4" s="5">
        <v>0</v>
      </c>
      <c r="S4" s="5">
        <v>0</v>
      </c>
      <c r="T4" s="5" t="s">
        <v>48</v>
      </c>
      <c r="U4" s="5" t="s">
        <v>47</v>
      </c>
      <c r="V4" s="5" t="s">
        <v>49</v>
      </c>
      <c r="W4" s="5" t="s">
        <v>50</v>
      </c>
      <c r="X4" s="5" t="s">
        <v>51</v>
      </c>
      <c r="Y4" s="6">
        <v>42282</v>
      </c>
      <c r="Z4" s="6">
        <v>42349</v>
      </c>
      <c r="AA4" s="5" t="s">
        <v>52</v>
      </c>
      <c r="AB4" s="5">
        <v>1</v>
      </c>
      <c r="AC4" s="5" t="s">
        <v>48</v>
      </c>
      <c r="AD4" s="5" t="s">
        <v>53</v>
      </c>
      <c r="AE4" s="5" t="s">
        <v>54</v>
      </c>
      <c r="AF4" s="5" t="s">
        <v>47</v>
      </c>
      <c r="AG4" s="5" t="s">
        <v>47</v>
      </c>
      <c r="AH4" s="5" t="s">
        <v>55</v>
      </c>
      <c r="AI4" s="5" t="s">
        <v>56</v>
      </c>
      <c r="AJ4" s="5" t="s">
        <v>57</v>
      </c>
      <c r="AK4" s="5" t="s">
        <v>58</v>
      </c>
      <c r="AL4" s="5" t="s">
        <v>59</v>
      </c>
      <c r="AM4" s="5" t="s">
        <v>60</v>
      </c>
      <c r="AN4" s="5" t="s">
        <v>61</v>
      </c>
      <c r="AO4" s="5" t="s">
        <v>62</v>
      </c>
      <c r="AP4" s="5">
        <v>20</v>
      </c>
      <c r="AQ4" s="7" t="s">
        <v>69</v>
      </c>
      <c r="AT4" t="str">
        <f>AT2&amp;":"&amp;AT3</f>
        <v>A2:AQ30</v>
      </c>
    </row>
    <row r="5" spans="1:49" x14ac:dyDescent="0.25">
      <c r="A5" s="4">
        <v>1440254</v>
      </c>
      <c r="B5" s="5" t="s">
        <v>70</v>
      </c>
      <c r="C5" s="5" t="s">
        <v>71</v>
      </c>
      <c r="D5" s="5" t="s">
        <v>45</v>
      </c>
      <c r="E5" s="5"/>
      <c r="F5" s="5" t="s">
        <v>46</v>
      </c>
      <c r="G5" s="5" t="s">
        <v>47</v>
      </c>
      <c r="H5" s="5"/>
      <c r="I5" s="5"/>
      <c r="J5" s="5">
        <v>5</v>
      </c>
      <c r="K5" s="5"/>
      <c r="L5" s="5">
        <v>7</v>
      </c>
      <c r="M5" s="5">
        <v>8</v>
      </c>
      <c r="N5" s="5">
        <v>8</v>
      </c>
      <c r="O5" s="5">
        <v>17</v>
      </c>
      <c r="P5" s="5">
        <v>8</v>
      </c>
      <c r="Q5" s="5">
        <v>10</v>
      </c>
      <c r="R5" s="5">
        <v>10</v>
      </c>
      <c r="S5" s="5">
        <v>14</v>
      </c>
      <c r="T5" s="5" t="s">
        <v>48</v>
      </c>
      <c r="U5" s="5" t="s">
        <v>47</v>
      </c>
      <c r="V5" s="5" t="s">
        <v>49</v>
      </c>
      <c r="W5" s="5" t="s">
        <v>50</v>
      </c>
      <c r="X5" s="5" t="s">
        <v>51</v>
      </c>
      <c r="Y5" s="6">
        <v>42282</v>
      </c>
      <c r="Z5" s="6">
        <v>42349</v>
      </c>
      <c r="AA5" s="5" t="s">
        <v>52</v>
      </c>
      <c r="AB5" s="5">
        <v>1</v>
      </c>
      <c r="AC5" s="5" t="s">
        <v>48</v>
      </c>
      <c r="AD5" s="5" t="s">
        <v>53</v>
      </c>
      <c r="AE5" s="5" t="s">
        <v>54</v>
      </c>
      <c r="AF5" s="5" t="s">
        <v>47</v>
      </c>
      <c r="AG5" s="5" t="s">
        <v>47</v>
      </c>
      <c r="AH5" s="5" t="s">
        <v>55</v>
      </c>
      <c r="AI5" s="5" t="s">
        <v>56</v>
      </c>
      <c r="AJ5" s="5" t="s">
        <v>57</v>
      </c>
      <c r="AK5" s="5" t="s">
        <v>58</v>
      </c>
      <c r="AL5" s="5" t="s">
        <v>59</v>
      </c>
      <c r="AM5" s="5" t="s">
        <v>60</v>
      </c>
      <c r="AN5" s="5" t="s">
        <v>61</v>
      </c>
      <c r="AO5" s="5" t="s">
        <v>62</v>
      </c>
      <c r="AP5" s="5">
        <v>82</v>
      </c>
      <c r="AQ5" s="7" t="s">
        <v>72</v>
      </c>
      <c r="AT5" t="s">
        <v>155</v>
      </c>
    </row>
    <row r="6" spans="1:49" x14ac:dyDescent="0.25">
      <c r="A6" s="4">
        <v>1440053</v>
      </c>
      <c r="B6" s="5" t="s">
        <v>73</v>
      </c>
      <c r="C6" s="5" t="s">
        <v>74</v>
      </c>
      <c r="D6" s="5" t="s">
        <v>45</v>
      </c>
      <c r="E6" s="5"/>
      <c r="F6" s="5" t="s">
        <v>75</v>
      </c>
      <c r="G6" s="5" t="s">
        <v>47</v>
      </c>
      <c r="H6" s="5"/>
      <c r="I6" s="5"/>
      <c r="J6" s="5">
        <v>5</v>
      </c>
      <c r="K6" s="5"/>
      <c r="L6" s="5">
        <v>8</v>
      </c>
      <c r="M6" s="5">
        <v>10</v>
      </c>
      <c r="N6" s="5">
        <v>10</v>
      </c>
      <c r="O6" s="5">
        <v>17</v>
      </c>
      <c r="P6" s="5">
        <v>8</v>
      </c>
      <c r="Q6" s="5">
        <v>10</v>
      </c>
      <c r="R6" s="5">
        <v>10</v>
      </c>
      <c r="S6" s="5">
        <v>15</v>
      </c>
      <c r="T6" s="5" t="s">
        <v>48</v>
      </c>
      <c r="U6" s="5" t="s">
        <v>47</v>
      </c>
      <c r="V6" s="5" t="s">
        <v>49</v>
      </c>
      <c r="W6" s="5" t="s">
        <v>50</v>
      </c>
      <c r="X6" s="5" t="s">
        <v>51</v>
      </c>
      <c r="Y6" s="6">
        <v>42282</v>
      </c>
      <c r="Z6" s="6">
        <v>42349</v>
      </c>
      <c r="AA6" s="5" t="s">
        <v>52</v>
      </c>
      <c r="AB6" s="5">
        <v>1</v>
      </c>
      <c r="AC6" s="5" t="s">
        <v>48</v>
      </c>
      <c r="AD6" s="5" t="s">
        <v>53</v>
      </c>
      <c r="AE6" s="5" t="s">
        <v>54</v>
      </c>
      <c r="AF6" s="5" t="s">
        <v>47</v>
      </c>
      <c r="AG6" s="5" t="s">
        <v>47</v>
      </c>
      <c r="AH6" s="5" t="s">
        <v>55</v>
      </c>
      <c r="AI6" s="5" t="s">
        <v>56</v>
      </c>
      <c r="AJ6" s="5" t="s">
        <v>57</v>
      </c>
      <c r="AK6" s="5" t="s">
        <v>58</v>
      </c>
      <c r="AL6" s="5" t="s">
        <v>59</v>
      </c>
      <c r="AM6" s="5" t="s">
        <v>60</v>
      </c>
      <c r="AN6" s="5" t="s">
        <v>61</v>
      </c>
      <c r="AO6" s="5" t="s">
        <v>62</v>
      </c>
      <c r="AP6" s="5">
        <v>88</v>
      </c>
      <c r="AQ6" s="7" t="s">
        <v>76</v>
      </c>
      <c r="AT6" t="str">
        <f>AT2&amp;":"&amp;"A"&amp;AW1</f>
        <v>A2:A30</v>
      </c>
    </row>
    <row r="7" spans="1:49" x14ac:dyDescent="0.25">
      <c r="A7" s="4">
        <v>1440223</v>
      </c>
      <c r="B7" s="5" t="s">
        <v>77</v>
      </c>
      <c r="C7" s="5" t="s">
        <v>78</v>
      </c>
      <c r="D7" s="5" t="s">
        <v>45</v>
      </c>
      <c r="E7" s="5"/>
      <c r="F7" s="5" t="s">
        <v>46</v>
      </c>
      <c r="G7" s="5" t="s">
        <v>47</v>
      </c>
      <c r="H7" s="5"/>
      <c r="I7" s="5"/>
      <c r="J7" s="5">
        <v>6</v>
      </c>
      <c r="K7" s="5"/>
      <c r="L7" s="5">
        <v>2</v>
      </c>
      <c r="M7" s="5">
        <v>3</v>
      </c>
      <c r="N7" s="5">
        <v>5</v>
      </c>
      <c r="O7" s="5">
        <v>5</v>
      </c>
      <c r="P7" s="5">
        <v>6</v>
      </c>
      <c r="Q7" s="5">
        <v>6</v>
      </c>
      <c r="R7" s="5">
        <v>10</v>
      </c>
      <c r="S7" s="5">
        <v>13</v>
      </c>
      <c r="T7" s="5" t="s">
        <v>48</v>
      </c>
      <c r="U7" s="5" t="s">
        <v>47</v>
      </c>
      <c r="V7" s="5" t="s">
        <v>49</v>
      </c>
      <c r="W7" s="5" t="s">
        <v>50</v>
      </c>
      <c r="X7" s="5" t="s">
        <v>51</v>
      </c>
      <c r="Y7" s="6">
        <v>42282</v>
      </c>
      <c r="Z7" s="6">
        <v>42349</v>
      </c>
      <c r="AA7" s="5" t="s">
        <v>52</v>
      </c>
      <c r="AB7" s="5">
        <v>1</v>
      </c>
      <c r="AC7" s="5" t="s">
        <v>48</v>
      </c>
      <c r="AD7" s="5" t="s">
        <v>53</v>
      </c>
      <c r="AE7" s="5" t="s">
        <v>54</v>
      </c>
      <c r="AF7" s="5" t="s">
        <v>47</v>
      </c>
      <c r="AG7" s="5" t="s">
        <v>47</v>
      </c>
      <c r="AH7" s="5" t="s">
        <v>55</v>
      </c>
      <c r="AI7" s="5" t="s">
        <v>56</v>
      </c>
      <c r="AJ7" s="5" t="s">
        <v>57</v>
      </c>
      <c r="AK7" s="5" t="s">
        <v>58</v>
      </c>
      <c r="AL7" s="5" t="s">
        <v>59</v>
      </c>
      <c r="AM7" s="5" t="s">
        <v>60</v>
      </c>
      <c r="AN7" s="5" t="s">
        <v>61</v>
      </c>
      <c r="AO7" s="5" t="s">
        <v>62</v>
      </c>
      <c r="AP7" s="5">
        <v>50</v>
      </c>
      <c r="AQ7" s="7" t="s">
        <v>79</v>
      </c>
    </row>
    <row r="8" spans="1:49" x14ac:dyDescent="0.25">
      <c r="A8" s="4">
        <v>1440244</v>
      </c>
      <c r="B8" s="5" t="s">
        <v>80</v>
      </c>
      <c r="C8" s="5" t="s">
        <v>81</v>
      </c>
      <c r="D8" s="5" t="s">
        <v>45</v>
      </c>
      <c r="E8" s="5"/>
      <c r="F8" s="5" t="s">
        <v>46</v>
      </c>
      <c r="G8" s="5" t="s">
        <v>47</v>
      </c>
      <c r="H8" s="5"/>
      <c r="I8" s="5"/>
      <c r="J8" s="5">
        <v>6</v>
      </c>
      <c r="K8" s="5"/>
      <c r="L8" s="5">
        <v>2</v>
      </c>
      <c r="M8" s="5">
        <v>4</v>
      </c>
      <c r="N8" s="5">
        <v>5</v>
      </c>
      <c r="O8" s="5">
        <v>14</v>
      </c>
      <c r="P8" s="5">
        <v>6</v>
      </c>
      <c r="Q8" s="5">
        <v>6</v>
      </c>
      <c r="R8" s="5">
        <v>10</v>
      </c>
      <c r="S8" s="5">
        <v>13</v>
      </c>
      <c r="T8" s="5" t="s">
        <v>48</v>
      </c>
      <c r="U8" s="5" t="s">
        <v>47</v>
      </c>
      <c r="V8" s="5" t="s">
        <v>49</v>
      </c>
      <c r="W8" s="5" t="s">
        <v>50</v>
      </c>
      <c r="X8" s="5" t="s">
        <v>51</v>
      </c>
      <c r="Y8" s="6">
        <v>42282</v>
      </c>
      <c r="Z8" s="6">
        <v>42349</v>
      </c>
      <c r="AA8" s="5" t="s">
        <v>52</v>
      </c>
      <c r="AB8" s="5">
        <v>1</v>
      </c>
      <c r="AC8" s="5" t="s">
        <v>48</v>
      </c>
      <c r="AD8" s="5" t="s">
        <v>53</v>
      </c>
      <c r="AE8" s="5" t="s">
        <v>54</v>
      </c>
      <c r="AF8" s="5" t="s">
        <v>47</v>
      </c>
      <c r="AG8" s="5" t="s">
        <v>47</v>
      </c>
      <c r="AH8" s="5" t="s">
        <v>55</v>
      </c>
      <c r="AI8" s="5" t="s">
        <v>56</v>
      </c>
      <c r="AJ8" s="5" t="s">
        <v>57</v>
      </c>
      <c r="AK8" s="5" t="s">
        <v>58</v>
      </c>
      <c r="AL8" s="5" t="s">
        <v>59</v>
      </c>
      <c r="AM8" s="5" t="s">
        <v>60</v>
      </c>
      <c r="AN8" s="5" t="s">
        <v>61</v>
      </c>
      <c r="AO8" s="5" t="s">
        <v>62</v>
      </c>
      <c r="AP8" s="5">
        <v>60</v>
      </c>
      <c r="AQ8" s="7" t="s">
        <v>82</v>
      </c>
    </row>
    <row r="9" spans="1:49" x14ac:dyDescent="0.25">
      <c r="A9" s="4">
        <v>1440232</v>
      </c>
      <c r="B9" s="5" t="s">
        <v>83</v>
      </c>
      <c r="C9" s="5" t="s">
        <v>84</v>
      </c>
      <c r="D9" s="5" t="s">
        <v>45</v>
      </c>
      <c r="E9" s="5"/>
      <c r="F9" s="5" t="s">
        <v>46</v>
      </c>
      <c r="G9" s="5" t="s">
        <v>47</v>
      </c>
      <c r="H9" s="5"/>
      <c r="I9" s="5"/>
      <c r="J9" s="5">
        <v>2</v>
      </c>
      <c r="K9" s="5"/>
      <c r="L9" s="5">
        <v>8</v>
      </c>
      <c r="M9" s="5">
        <v>7</v>
      </c>
      <c r="N9" s="5">
        <v>8</v>
      </c>
      <c r="O9" s="5">
        <v>17</v>
      </c>
      <c r="P9" s="5">
        <v>7</v>
      </c>
      <c r="Q9" s="5">
        <v>10</v>
      </c>
      <c r="R9" s="5">
        <v>10</v>
      </c>
      <c r="S9" s="5">
        <v>8</v>
      </c>
      <c r="T9" s="5" t="s">
        <v>48</v>
      </c>
      <c r="U9" s="5" t="s">
        <v>47</v>
      </c>
      <c r="V9" s="5" t="s">
        <v>49</v>
      </c>
      <c r="W9" s="5" t="s">
        <v>50</v>
      </c>
      <c r="X9" s="5" t="s">
        <v>51</v>
      </c>
      <c r="Y9" s="6">
        <v>42282</v>
      </c>
      <c r="Z9" s="6">
        <v>42349</v>
      </c>
      <c r="AA9" s="5" t="s">
        <v>52</v>
      </c>
      <c r="AB9" s="5">
        <v>1</v>
      </c>
      <c r="AC9" s="5" t="s">
        <v>48</v>
      </c>
      <c r="AD9" s="5" t="s">
        <v>53</v>
      </c>
      <c r="AE9" s="5" t="s">
        <v>54</v>
      </c>
      <c r="AF9" s="5" t="s">
        <v>47</v>
      </c>
      <c r="AG9" s="5" t="s">
        <v>47</v>
      </c>
      <c r="AH9" s="5" t="s">
        <v>55</v>
      </c>
      <c r="AI9" s="5" t="s">
        <v>56</v>
      </c>
      <c r="AJ9" s="5" t="s">
        <v>57</v>
      </c>
      <c r="AK9" s="5" t="s">
        <v>58</v>
      </c>
      <c r="AL9" s="5" t="s">
        <v>59</v>
      </c>
      <c r="AM9" s="5" t="s">
        <v>60</v>
      </c>
      <c r="AN9" s="5" t="s">
        <v>61</v>
      </c>
      <c r="AO9" s="5" t="s">
        <v>62</v>
      </c>
      <c r="AP9" s="5">
        <v>75</v>
      </c>
      <c r="AQ9" s="7" t="s">
        <v>85</v>
      </c>
    </row>
    <row r="10" spans="1:49" x14ac:dyDescent="0.25">
      <c r="A10" s="4">
        <v>1440048</v>
      </c>
      <c r="B10" s="5" t="s">
        <v>86</v>
      </c>
      <c r="C10" s="5" t="s">
        <v>87</v>
      </c>
      <c r="D10" s="5" t="s">
        <v>45</v>
      </c>
      <c r="E10" s="5"/>
      <c r="F10" s="5" t="s">
        <v>75</v>
      </c>
      <c r="G10" s="5" t="s">
        <v>47</v>
      </c>
      <c r="H10" s="5"/>
      <c r="I10" s="5"/>
      <c r="J10" s="5">
        <v>6</v>
      </c>
      <c r="K10" s="5"/>
      <c r="L10" s="5">
        <v>2</v>
      </c>
      <c r="M10" s="5">
        <v>9</v>
      </c>
      <c r="N10" s="5">
        <v>9</v>
      </c>
      <c r="O10" s="5">
        <v>15</v>
      </c>
      <c r="P10" s="5">
        <v>6</v>
      </c>
      <c r="Q10" s="5">
        <v>6</v>
      </c>
      <c r="R10" s="5">
        <v>10</v>
      </c>
      <c r="S10" s="5">
        <v>15</v>
      </c>
      <c r="T10" s="5" t="s">
        <v>48</v>
      </c>
      <c r="U10" s="5" t="s">
        <v>47</v>
      </c>
      <c r="V10" s="5" t="s">
        <v>49</v>
      </c>
      <c r="W10" s="5" t="s">
        <v>50</v>
      </c>
      <c r="X10" s="5" t="s">
        <v>51</v>
      </c>
      <c r="Y10" s="6">
        <v>42282</v>
      </c>
      <c r="Z10" s="6">
        <v>42349</v>
      </c>
      <c r="AA10" s="5" t="s">
        <v>52</v>
      </c>
      <c r="AB10" s="5">
        <v>1</v>
      </c>
      <c r="AC10" s="5" t="s">
        <v>48</v>
      </c>
      <c r="AD10" s="5" t="s">
        <v>53</v>
      </c>
      <c r="AE10" s="5" t="s">
        <v>54</v>
      </c>
      <c r="AF10" s="5" t="s">
        <v>47</v>
      </c>
      <c r="AG10" s="5" t="s">
        <v>47</v>
      </c>
      <c r="AH10" s="5" t="s">
        <v>55</v>
      </c>
      <c r="AI10" s="5" t="s">
        <v>56</v>
      </c>
      <c r="AJ10" s="5" t="s">
        <v>57</v>
      </c>
      <c r="AK10" s="5" t="s">
        <v>58</v>
      </c>
      <c r="AL10" s="5" t="s">
        <v>59</v>
      </c>
      <c r="AM10" s="5" t="s">
        <v>60</v>
      </c>
      <c r="AN10" s="5" t="s">
        <v>61</v>
      </c>
      <c r="AO10" s="5" t="s">
        <v>62</v>
      </c>
      <c r="AP10" s="5">
        <v>72</v>
      </c>
      <c r="AQ10" s="7" t="s">
        <v>88</v>
      </c>
    </row>
    <row r="11" spans="1:49" x14ac:dyDescent="0.25">
      <c r="A11" s="4">
        <v>1440083</v>
      </c>
      <c r="B11" s="5" t="s">
        <v>89</v>
      </c>
      <c r="C11" s="5" t="s">
        <v>90</v>
      </c>
      <c r="D11" s="5" t="s">
        <v>45</v>
      </c>
      <c r="E11" s="5"/>
      <c r="F11" s="5" t="s">
        <v>46</v>
      </c>
      <c r="G11" s="5" t="s">
        <v>47</v>
      </c>
      <c r="H11" s="5"/>
      <c r="I11" s="5"/>
      <c r="J11" s="5">
        <v>5</v>
      </c>
      <c r="K11" s="5"/>
      <c r="L11" s="5">
        <v>8</v>
      </c>
      <c r="M11" s="5">
        <v>10</v>
      </c>
      <c r="N11" s="5">
        <v>10</v>
      </c>
      <c r="O11" s="5">
        <v>17</v>
      </c>
      <c r="P11" s="5">
        <v>8</v>
      </c>
      <c r="Q11" s="5">
        <v>10</v>
      </c>
      <c r="R11" s="5">
        <v>10</v>
      </c>
      <c r="S11" s="5">
        <v>15</v>
      </c>
      <c r="T11" s="5" t="s">
        <v>48</v>
      </c>
      <c r="U11" s="5" t="s">
        <v>47</v>
      </c>
      <c r="V11" s="5" t="s">
        <v>49</v>
      </c>
      <c r="W11" s="5" t="s">
        <v>50</v>
      </c>
      <c r="X11" s="5" t="s">
        <v>51</v>
      </c>
      <c r="Y11" s="6">
        <v>42282</v>
      </c>
      <c r="Z11" s="6">
        <v>42349</v>
      </c>
      <c r="AA11" s="5" t="s">
        <v>52</v>
      </c>
      <c r="AB11" s="5">
        <v>1</v>
      </c>
      <c r="AC11" s="5" t="s">
        <v>48</v>
      </c>
      <c r="AD11" s="5" t="s">
        <v>53</v>
      </c>
      <c r="AE11" s="5" t="s">
        <v>54</v>
      </c>
      <c r="AF11" s="5" t="s">
        <v>47</v>
      </c>
      <c r="AG11" s="5" t="s">
        <v>47</v>
      </c>
      <c r="AH11" s="5" t="s">
        <v>55</v>
      </c>
      <c r="AI11" s="5" t="s">
        <v>56</v>
      </c>
      <c r="AJ11" s="5" t="s">
        <v>57</v>
      </c>
      <c r="AK11" s="5" t="s">
        <v>58</v>
      </c>
      <c r="AL11" s="5" t="s">
        <v>59</v>
      </c>
      <c r="AM11" s="5" t="s">
        <v>60</v>
      </c>
      <c r="AN11" s="5" t="s">
        <v>61</v>
      </c>
      <c r="AO11" s="5" t="s">
        <v>62</v>
      </c>
      <c r="AP11" s="5">
        <v>88</v>
      </c>
      <c r="AQ11" s="7" t="s">
        <v>91</v>
      </c>
    </row>
    <row r="12" spans="1:49" x14ac:dyDescent="0.25">
      <c r="A12" s="4">
        <v>1440017</v>
      </c>
      <c r="B12" s="5" t="s">
        <v>92</v>
      </c>
      <c r="C12" s="5" t="s">
        <v>93</v>
      </c>
      <c r="D12" s="5" t="s">
        <v>45</v>
      </c>
      <c r="E12" s="5"/>
      <c r="F12" s="5" t="s">
        <v>46</v>
      </c>
      <c r="G12" s="5" t="s">
        <v>47</v>
      </c>
      <c r="H12" s="5"/>
      <c r="I12" s="5"/>
      <c r="J12" s="5">
        <v>3</v>
      </c>
      <c r="K12" s="5"/>
      <c r="L12" s="5">
        <v>10</v>
      </c>
      <c r="M12" s="5">
        <v>10</v>
      </c>
      <c r="N12" s="5">
        <v>10</v>
      </c>
      <c r="O12" s="5">
        <v>20</v>
      </c>
      <c r="P12" s="5">
        <v>10</v>
      </c>
      <c r="Q12" s="5">
        <v>10</v>
      </c>
      <c r="R12" s="5">
        <v>10</v>
      </c>
      <c r="S12" s="5">
        <v>20</v>
      </c>
      <c r="T12" s="5" t="s">
        <v>48</v>
      </c>
      <c r="U12" s="5" t="s">
        <v>47</v>
      </c>
      <c r="V12" s="5" t="s">
        <v>49</v>
      </c>
      <c r="W12" s="5" t="s">
        <v>50</v>
      </c>
      <c r="X12" s="5" t="s">
        <v>51</v>
      </c>
      <c r="Y12" s="6">
        <v>42282</v>
      </c>
      <c r="Z12" s="6">
        <v>42349</v>
      </c>
      <c r="AA12" s="5" t="s">
        <v>52</v>
      </c>
      <c r="AB12" s="5">
        <v>1</v>
      </c>
      <c r="AC12" s="5" t="s">
        <v>48</v>
      </c>
      <c r="AD12" s="5" t="s">
        <v>53</v>
      </c>
      <c r="AE12" s="5" t="s">
        <v>54</v>
      </c>
      <c r="AF12" s="5" t="s">
        <v>47</v>
      </c>
      <c r="AG12" s="5" t="s">
        <v>47</v>
      </c>
      <c r="AH12" s="5" t="s">
        <v>55</v>
      </c>
      <c r="AI12" s="5" t="s">
        <v>56</v>
      </c>
      <c r="AJ12" s="5" t="s">
        <v>57</v>
      </c>
      <c r="AK12" s="5" t="s">
        <v>58</v>
      </c>
      <c r="AL12" s="5" t="s">
        <v>59</v>
      </c>
      <c r="AM12" s="5" t="s">
        <v>60</v>
      </c>
      <c r="AN12" s="5" t="s">
        <v>61</v>
      </c>
      <c r="AO12" s="5" t="s">
        <v>62</v>
      </c>
      <c r="AP12" s="5">
        <v>100</v>
      </c>
      <c r="AQ12" s="7" t="s">
        <v>94</v>
      </c>
    </row>
    <row r="13" spans="1:49" x14ac:dyDescent="0.25">
      <c r="A13" s="33">
        <v>1440261</v>
      </c>
      <c r="B13" s="34" t="s">
        <v>95</v>
      </c>
      <c r="C13" s="34" t="s">
        <v>96</v>
      </c>
      <c r="D13" s="34" t="s">
        <v>45</v>
      </c>
      <c r="E13" s="34"/>
      <c r="F13" s="34" t="s">
        <v>46</v>
      </c>
      <c r="G13" s="34" t="s">
        <v>47</v>
      </c>
      <c r="H13" s="34"/>
      <c r="I13" s="34"/>
      <c r="J13" s="34">
        <v>4</v>
      </c>
      <c r="K13" s="34"/>
      <c r="L13" s="34">
        <v>3</v>
      </c>
      <c r="M13" s="34">
        <v>4</v>
      </c>
      <c r="N13" s="34">
        <v>4</v>
      </c>
      <c r="O13" s="34">
        <v>14</v>
      </c>
      <c r="P13" s="34">
        <v>6</v>
      </c>
      <c r="Q13" s="34">
        <v>6</v>
      </c>
      <c r="R13" s="34">
        <v>10</v>
      </c>
      <c r="S13" s="34">
        <v>13</v>
      </c>
      <c r="T13" s="34" t="s">
        <v>48</v>
      </c>
      <c r="U13" s="34" t="s">
        <v>47</v>
      </c>
      <c r="V13" s="34" t="s">
        <v>49</v>
      </c>
      <c r="W13" s="34" t="s">
        <v>50</v>
      </c>
      <c r="X13" s="34" t="s">
        <v>51</v>
      </c>
      <c r="Y13" s="35">
        <v>42282</v>
      </c>
      <c r="Z13" s="35">
        <v>42349</v>
      </c>
      <c r="AA13" s="34" t="s">
        <v>52</v>
      </c>
      <c r="AB13" s="34">
        <v>1</v>
      </c>
      <c r="AC13" s="34" t="s">
        <v>48</v>
      </c>
      <c r="AD13" s="34" t="s">
        <v>53</v>
      </c>
      <c r="AE13" s="34" t="s">
        <v>54</v>
      </c>
      <c r="AF13" s="34" t="s">
        <v>47</v>
      </c>
      <c r="AG13" s="34" t="s">
        <v>47</v>
      </c>
      <c r="AH13" s="34" t="s">
        <v>55</v>
      </c>
      <c r="AI13" s="34" t="s">
        <v>56</v>
      </c>
      <c r="AJ13" s="34" t="s">
        <v>57</v>
      </c>
      <c r="AK13" s="34" t="s">
        <v>58</v>
      </c>
      <c r="AL13" s="34" t="s">
        <v>59</v>
      </c>
      <c r="AM13" s="34" t="s">
        <v>60</v>
      </c>
      <c r="AN13" s="34" t="s">
        <v>61</v>
      </c>
      <c r="AO13" s="34" t="s">
        <v>62</v>
      </c>
      <c r="AP13" s="34">
        <v>60</v>
      </c>
      <c r="AQ13" s="36" t="s">
        <v>97</v>
      </c>
    </row>
    <row r="14" spans="1:49" x14ac:dyDescent="0.25">
      <c r="A14" s="33">
        <v>1440210</v>
      </c>
      <c r="B14" s="34" t="s">
        <v>98</v>
      </c>
      <c r="C14" s="34" t="s">
        <v>99</v>
      </c>
      <c r="D14" s="34" t="s">
        <v>45</v>
      </c>
      <c r="E14" s="34"/>
      <c r="F14" s="34" t="s">
        <v>75</v>
      </c>
      <c r="G14" s="34" t="s">
        <v>47</v>
      </c>
      <c r="H14" s="34"/>
      <c r="I14" s="34"/>
      <c r="J14" s="34">
        <v>4</v>
      </c>
      <c r="K14" s="34"/>
      <c r="L14" s="34">
        <v>8</v>
      </c>
      <c r="M14" s="34">
        <v>8</v>
      </c>
      <c r="N14" s="34">
        <v>9</v>
      </c>
      <c r="O14" s="34">
        <v>20</v>
      </c>
      <c r="P14" s="34">
        <v>6</v>
      </c>
      <c r="Q14" s="34">
        <v>6</v>
      </c>
      <c r="R14" s="34">
        <v>10</v>
      </c>
      <c r="S14" s="34">
        <v>10</v>
      </c>
      <c r="T14" s="34" t="s">
        <v>48</v>
      </c>
      <c r="U14" s="34" t="s">
        <v>47</v>
      </c>
      <c r="V14" s="34" t="s">
        <v>49</v>
      </c>
      <c r="W14" s="34" t="s">
        <v>50</v>
      </c>
      <c r="X14" s="34" t="s">
        <v>51</v>
      </c>
      <c r="Y14" s="35">
        <v>42282</v>
      </c>
      <c r="Z14" s="35">
        <v>42349</v>
      </c>
      <c r="AA14" s="34" t="s">
        <v>52</v>
      </c>
      <c r="AB14" s="34">
        <v>1</v>
      </c>
      <c r="AC14" s="34" t="s">
        <v>48</v>
      </c>
      <c r="AD14" s="34" t="s">
        <v>53</v>
      </c>
      <c r="AE14" s="34" t="s">
        <v>54</v>
      </c>
      <c r="AF14" s="34" t="s">
        <v>47</v>
      </c>
      <c r="AG14" s="34" t="s">
        <v>47</v>
      </c>
      <c r="AH14" s="34" t="s">
        <v>55</v>
      </c>
      <c r="AI14" s="34" t="s">
        <v>56</v>
      </c>
      <c r="AJ14" s="34" t="s">
        <v>57</v>
      </c>
      <c r="AK14" s="34" t="s">
        <v>58</v>
      </c>
      <c r="AL14" s="34" t="s">
        <v>59</v>
      </c>
      <c r="AM14" s="34" t="s">
        <v>60</v>
      </c>
      <c r="AN14" s="34" t="s">
        <v>61</v>
      </c>
      <c r="AO14" s="34" t="s">
        <v>62</v>
      </c>
      <c r="AP14" s="34">
        <v>77</v>
      </c>
      <c r="AQ14" s="36" t="s">
        <v>100</v>
      </c>
    </row>
    <row r="15" spans="1:49" x14ac:dyDescent="0.25">
      <c r="A15" s="33">
        <v>1440025</v>
      </c>
      <c r="B15" s="34" t="s">
        <v>101</v>
      </c>
      <c r="C15" s="34" t="s">
        <v>102</v>
      </c>
      <c r="D15" s="34" t="s">
        <v>45</v>
      </c>
      <c r="E15" s="34"/>
      <c r="F15" s="34" t="s">
        <v>46</v>
      </c>
      <c r="G15" s="34" t="s">
        <v>47</v>
      </c>
      <c r="H15" s="34"/>
      <c r="I15" s="34"/>
      <c r="J15" s="34">
        <v>3</v>
      </c>
      <c r="K15" s="34"/>
      <c r="L15" s="34">
        <v>10</v>
      </c>
      <c r="M15" s="34">
        <v>10</v>
      </c>
      <c r="N15" s="34">
        <v>10</v>
      </c>
      <c r="O15" s="34">
        <v>20</v>
      </c>
      <c r="P15" s="34">
        <v>10</v>
      </c>
      <c r="Q15" s="34">
        <v>10</v>
      </c>
      <c r="R15" s="34">
        <v>10</v>
      </c>
      <c r="S15" s="34">
        <v>20</v>
      </c>
      <c r="T15" s="34" t="s">
        <v>48</v>
      </c>
      <c r="U15" s="34" t="s">
        <v>47</v>
      </c>
      <c r="V15" s="34" t="s">
        <v>49</v>
      </c>
      <c r="W15" s="34" t="s">
        <v>50</v>
      </c>
      <c r="X15" s="34" t="s">
        <v>51</v>
      </c>
      <c r="Y15" s="35">
        <v>42282</v>
      </c>
      <c r="Z15" s="35">
        <v>42349</v>
      </c>
      <c r="AA15" s="34" t="s">
        <v>52</v>
      </c>
      <c r="AB15" s="34">
        <v>1</v>
      </c>
      <c r="AC15" s="34" t="s">
        <v>48</v>
      </c>
      <c r="AD15" s="34" t="s">
        <v>53</v>
      </c>
      <c r="AE15" s="34" t="s">
        <v>54</v>
      </c>
      <c r="AF15" s="34" t="s">
        <v>47</v>
      </c>
      <c r="AG15" s="34" t="s">
        <v>47</v>
      </c>
      <c r="AH15" s="34" t="s">
        <v>55</v>
      </c>
      <c r="AI15" s="34" t="s">
        <v>56</v>
      </c>
      <c r="AJ15" s="34" t="s">
        <v>57</v>
      </c>
      <c r="AK15" s="34" t="s">
        <v>58</v>
      </c>
      <c r="AL15" s="34" t="s">
        <v>59</v>
      </c>
      <c r="AM15" s="34" t="s">
        <v>60</v>
      </c>
      <c r="AN15" s="34" t="s">
        <v>61</v>
      </c>
      <c r="AO15" s="34" t="s">
        <v>62</v>
      </c>
      <c r="AP15" s="34">
        <v>100</v>
      </c>
      <c r="AQ15" s="36" t="s">
        <v>103</v>
      </c>
    </row>
    <row r="16" spans="1:49" x14ac:dyDescent="0.25">
      <c r="A16" s="33">
        <v>1340072</v>
      </c>
      <c r="B16" s="34" t="s">
        <v>104</v>
      </c>
      <c r="C16" s="34" t="s">
        <v>105</v>
      </c>
      <c r="D16" s="34" t="s">
        <v>45</v>
      </c>
      <c r="E16" s="34"/>
      <c r="F16" s="34" t="s">
        <v>46</v>
      </c>
      <c r="G16" s="34" t="s">
        <v>47</v>
      </c>
      <c r="H16" s="34"/>
      <c r="I16" s="34"/>
      <c r="J16" s="34">
        <v>6</v>
      </c>
      <c r="K16" s="34"/>
      <c r="L16" s="34">
        <v>2</v>
      </c>
      <c r="M16" s="34">
        <v>7</v>
      </c>
      <c r="N16" s="34">
        <v>7</v>
      </c>
      <c r="O16" s="34">
        <v>14</v>
      </c>
      <c r="P16" s="34">
        <v>6</v>
      </c>
      <c r="Q16" s="34">
        <v>6</v>
      </c>
      <c r="R16" s="34">
        <v>10</v>
      </c>
      <c r="S16" s="34">
        <v>13</v>
      </c>
      <c r="T16" s="34" t="s">
        <v>48</v>
      </c>
      <c r="U16" s="34" t="s">
        <v>47</v>
      </c>
      <c r="V16" s="34" t="s">
        <v>49</v>
      </c>
      <c r="W16" s="34" t="s">
        <v>50</v>
      </c>
      <c r="X16" s="34" t="s">
        <v>51</v>
      </c>
      <c r="Y16" s="35">
        <v>42282</v>
      </c>
      <c r="Z16" s="35">
        <v>42349</v>
      </c>
      <c r="AA16" s="34" t="s">
        <v>52</v>
      </c>
      <c r="AB16" s="34">
        <v>1</v>
      </c>
      <c r="AC16" s="34" t="s">
        <v>48</v>
      </c>
      <c r="AD16" s="34" t="s">
        <v>53</v>
      </c>
      <c r="AE16" s="34" t="s">
        <v>54</v>
      </c>
      <c r="AF16" s="34" t="s">
        <v>47</v>
      </c>
      <c r="AG16" s="34" t="s">
        <v>47</v>
      </c>
      <c r="AH16" s="34" t="s">
        <v>55</v>
      </c>
      <c r="AI16" s="34" t="s">
        <v>56</v>
      </c>
      <c r="AJ16" s="34" t="s">
        <v>57</v>
      </c>
      <c r="AK16" s="34" t="s">
        <v>58</v>
      </c>
      <c r="AL16" s="34" t="s">
        <v>59</v>
      </c>
      <c r="AM16" s="34" t="s">
        <v>60</v>
      </c>
      <c r="AN16" s="34" t="s">
        <v>61</v>
      </c>
      <c r="AO16" s="34" t="s">
        <v>62</v>
      </c>
      <c r="AP16" s="34">
        <v>65</v>
      </c>
      <c r="AQ16" s="36" t="s">
        <v>106</v>
      </c>
    </row>
    <row r="17" spans="1:43" x14ac:dyDescent="0.25">
      <c r="A17" s="33">
        <v>1440067</v>
      </c>
      <c r="B17" s="34" t="s">
        <v>107</v>
      </c>
      <c r="C17" s="34" t="s">
        <v>108</v>
      </c>
      <c r="D17" s="34" t="s">
        <v>45</v>
      </c>
      <c r="E17" s="34"/>
      <c r="F17" s="34" t="s">
        <v>75</v>
      </c>
      <c r="G17" s="34" t="s">
        <v>47</v>
      </c>
      <c r="H17" s="34"/>
      <c r="I17" s="34"/>
      <c r="J17" s="34">
        <v>3</v>
      </c>
      <c r="K17" s="34"/>
      <c r="L17" s="34">
        <v>10</v>
      </c>
      <c r="M17" s="34">
        <v>10</v>
      </c>
      <c r="N17" s="34">
        <v>10</v>
      </c>
      <c r="O17" s="34">
        <v>20</v>
      </c>
      <c r="P17" s="34">
        <v>10</v>
      </c>
      <c r="Q17" s="34">
        <v>10</v>
      </c>
      <c r="R17" s="34">
        <v>10</v>
      </c>
      <c r="S17" s="34">
        <v>20</v>
      </c>
      <c r="T17" s="34" t="s">
        <v>48</v>
      </c>
      <c r="U17" s="34" t="s">
        <v>47</v>
      </c>
      <c r="V17" s="34" t="s">
        <v>49</v>
      </c>
      <c r="W17" s="34" t="s">
        <v>50</v>
      </c>
      <c r="X17" s="34" t="s">
        <v>51</v>
      </c>
      <c r="Y17" s="35">
        <v>42282</v>
      </c>
      <c r="Z17" s="35">
        <v>42349</v>
      </c>
      <c r="AA17" s="34" t="s">
        <v>52</v>
      </c>
      <c r="AB17" s="34">
        <v>1</v>
      </c>
      <c r="AC17" s="34" t="s">
        <v>48</v>
      </c>
      <c r="AD17" s="34" t="s">
        <v>53</v>
      </c>
      <c r="AE17" s="34" t="s">
        <v>54</v>
      </c>
      <c r="AF17" s="34" t="s">
        <v>47</v>
      </c>
      <c r="AG17" s="34" t="s">
        <v>47</v>
      </c>
      <c r="AH17" s="34" t="s">
        <v>55</v>
      </c>
      <c r="AI17" s="34" t="s">
        <v>56</v>
      </c>
      <c r="AJ17" s="34" t="s">
        <v>57</v>
      </c>
      <c r="AK17" s="34" t="s">
        <v>58</v>
      </c>
      <c r="AL17" s="34" t="s">
        <v>59</v>
      </c>
      <c r="AM17" s="34" t="s">
        <v>60</v>
      </c>
      <c r="AN17" s="34" t="s">
        <v>61</v>
      </c>
      <c r="AO17" s="34" t="s">
        <v>62</v>
      </c>
      <c r="AP17" s="34">
        <v>100</v>
      </c>
      <c r="AQ17" s="36" t="s">
        <v>109</v>
      </c>
    </row>
    <row r="18" spans="1:43" x14ac:dyDescent="0.25">
      <c r="A18" s="33">
        <v>1440077</v>
      </c>
      <c r="B18" s="34" t="s">
        <v>110</v>
      </c>
      <c r="C18" s="34" t="s">
        <v>111</v>
      </c>
      <c r="D18" s="34" t="s">
        <v>45</v>
      </c>
      <c r="E18" s="34"/>
      <c r="F18" s="34" t="s">
        <v>46</v>
      </c>
      <c r="G18" s="34" t="s">
        <v>47</v>
      </c>
      <c r="H18" s="34"/>
      <c r="I18" s="34"/>
      <c r="J18" s="34">
        <v>3</v>
      </c>
      <c r="K18" s="34"/>
      <c r="L18" s="34">
        <v>7</v>
      </c>
      <c r="M18" s="34">
        <v>8</v>
      </c>
      <c r="N18" s="34">
        <v>10</v>
      </c>
      <c r="O18" s="34">
        <v>20</v>
      </c>
      <c r="P18" s="34">
        <v>10</v>
      </c>
      <c r="Q18" s="34">
        <v>10</v>
      </c>
      <c r="R18" s="34">
        <v>10</v>
      </c>
      <c r="S18" s="34">
        <v>20</v>
      </c>
      <c r="T18" s="34" t="s">
        <v>48</v>
      </c>
      <c r="U18" s="34" t="s">
        <v>47</v>
      </c>
      <c r="V18" s="34" t="s">
        <v>49</v>
      </c>
      <c r="W18" s="34" t="s">
        <v>50</v>
      </c>
      <c r="X18" s="34" t="s">
        <v>51</v>
      </c>
      <c r="Y18" s="35">
        <v>42282</v>
      </c>
      <c r="Z18" s="35">
        <v>42349</v>
      </c>
      <c r="AA18" s="34" t="s">
        <v>52</v>
      </c>
      <c r="AB18" s="34">
        <v>1</v>
      </c>
      <c r="AC18" s="34" t="s">
        <v>48</v>
      </c>
      <c r="AD18" s="34" t="s">
        <v>53</v>
      </c>
      <c r="AE18" s="34" t="s">
        <v>54</v>
      </c>
      <c r="AF18" s="34" t="s">
        <v>47</v>
      </c>
      <c r="AG18" s="34" t="s">
        <v>47</v>
      </c>
      <c r="AH18" s="34" t="s">
        <v>55</v>
      </c>
      <c r="AI18" s="34" t="s">
        <v>56</v>
      </c>
      <c r="AJ18" s="34" t="s">
        <v>57</v>
      </c>
      <c r="AK18" s="34" t="s">
        <v>58</v>
      </c>
      <c r="AL18" s="34" t="s">
        <v>59</v>
      </c>
      <c r="AM18" s="34" t="s">
        <v>60</v>
      </c>
      <c r="AN18" s="34" t="s">
        <v>61</v>
      </c>
      <c r="AO18" s="34" t="s">
        <v>62</v>
      </c>
      <c r="AP18" s="34">
        <v>95</v>
      </c>
      <c r="AQ18" s="36" t="s">
        <v>112</v>
      </c>
    </row>
    <row r="19" spans="1:43" x14ac:dyDescent="0.25">
      <c r="A19" s="33">
        <v>1440114</v>
      </c>
      <c r="B19" s="34" t="s">
        <v>113</v>
      </c>
      <c r="C19" s="34" t="s">
        <v>114</v>
      </c>
      <c r="D19" s="34" t="s">
        <v>45</v>
      </c>
      <c r="E19" s="34"/>
      <c r="F19" s="34" t="s">
        <v>46</v>
      </c>
      <c r="G19" s="34" t="s">
        <v>47</v>
      </c>
      <c r="H19" s="34"/>
      <c r="I19" s="34"/>
      <c r="J19" s="34">
        <v>3</v>
      </c>
      <c r="K19" s="34"/>
      <c r="L19" s="34">
        <v>10</v>
      </c>
      <c r="M19" s="34">
        <v>10</v>
      </c>
      <c r="N19" s="34">
        <v>10</v>
      </c>
      <c r="O19" s="34">
        <v>20</v>
      </c>
      <c r="P19" s="34">
        <v>10</v>
      </c>
      <c r="Q19" s="34">
        <v>10</v>
      </c>
      <c r="R19" s="34">
        <v>10</v>
      </c>
      <c r="S19" s="34">
        <v>20</v>
      </c>
      <c r="T19" s="34" t="s">
        <v>48</v>
      </c>
      <c r="U19" s="34" t="s">
        <v>47</v>
      </c>
      <c r="V19" s="34" t="s">
        <v>49</v>
      </c>
      <c r="W19" s="34" t="s">
        <v>50</v>
      </c>
      <c r="X19" s="34" t="s">
        <v>51</v>
      </c>
      <c r="Y19" s="35">
        <v>42282</v>
      </c>
      <c r="Z19" s="35">
        <v>42349</v>
      </c>
      <c r="AA19" s="34" t="s">
        <v>52</v>
      </c>
      <c r="AB19" s="34">
        <v>1</v>
      </c>
      <c r="AC19" s="34" t="s">
        <v>48</v>
      </c>
      <c r="AD19" s="34" t="s">
        <v>53</v>
      </c>
      <c r="AE19" s="34" t="s">
        <v>54</v>
      </c>
      <c r="AF19" s="34" t="s">
        <v>47</v>
      </c>
      <c r="AG19" s="34" t="s">
        <v>47</v>
      </c>
      <c r="AH19" s="34" t="s">
        <v>55</v>
      </c>
      <c r="AI19" s="34" t="s">
        <v>56</v>
      </c>
      <c r="AJ19" s="34" t="s">
        <v>57</v>
      </c>
      <c r="AK19" s="34" t="s">
        <v>58</v>
      </c>
      <c r="AL19" s="34" t="s">
        <v>59</v>
      </c>
      <c r="AM19" s="34" t="s">
        <v>60</v>
      </c>
      <c r="AN19" s="34" t="s">
        <v>61</v>
      </c>
      <c r="AO19" s="34" t="s">
        <v>62</v>
      </c>
      <c r="AP19" s="34">
        <v>100</v>
      </c>
      <c r="AQ19" s="36" t="s">
        <v>115</v>
      </c>
    </row>
    <row r="20" spans="1:43" x14ac:dyDescent="0.25">
      <c r="A20" s="33">
        <v>1440020</v>
      </c>
      <c r="B20" s="34" t="s">
        <v>116</v>
      </c>
      <c r="C20" s="34" t="s">
        <v>117</v>
      </c>
      <c r="D20" s="34" t="s">
        <v>45</v>
      </c>
      <c r="E20" s="34"/>
      <c r="F20" s="34" t="s">
        <v>46</v>
      </c>
      <c r="G20" s="34" t="s">
        <v>47</v>
      </c>
      <c r="H20" s="34"/>
      <c r="I20" s="34"/>
      <c r="J20" s="34">
        <v>6</v>
      </c>
      <c r="K20" s="34"/>
      <c r="L20" s="34">
        <v>2</v>
      </c>
      <c r="M20" s="34">
        <v>3</v>
      </c>
      <c r="N20" s="34">
        <v>5</v>
      </c>
      <c r="O20" s="34">
        <v>5</v>
      </c>
      <c r="P20" s="34">
        <v>6</v>
      </c>
      <c r="Q20" s="34">
        <v>6</v>
      </c>
      <c r="R20" s="34">
        <v>10</v>
      </c>
      <c r="S20" s="34">
        <v>13</v>
      </c>
      <c r="T20" s="34" t="s">
        <v>48</v>
      </c>
      <c r="U20" s="34" t="s">
        <v>47</v>
      </c>
      <c r="V20" s="34" t="s">
        <v>49</v>
      </c>
      <c r="W20" s="34" t="s">
        <v>50</v>
      </c>
      <c r="X20" s="34" t="s">
        <v>51</v>
      </c>
      <c r="Y20" s="35">
        <v>42282</v>
      </c>
      <c r="Z20" s="35">
        <v>42349</v>
      </c>
      <c r="AA20" s="34" t="s">
        <v>52</v>
      </c>
      <c r="AB20" s="34">
        <v>1</v>
      </c>
      <c r="AC20" s="34" t="s">
        <v>48</v>
      </c>
      <c r="AD20" s="34" t="s">
        <v>53</v>
      </c>
      <c r="AE20" s="34" t="s">
        <v>54</v>
      </c>
      <c r="AF20" s="34" t="s">
        <v>47</v>
      </c>
      <c r="AG20" s="34" t="s">
        <v>47</v>
      </c>
      <c r="AH20" s="34" t="s">
        <v>55</v>
      </c>
      <c r="AI20" s="34" t="s">
        <v>56</v>
      </c>
      <c r="AJ20" s="34" t="s">
        <v>57</v>
      </c>
      <c r="AK20" s="34" t="s">
        <v>58</v>
      </c>
      <c r="AL20" s="34" t="s">
        <v>59</v>
      </c>
      <c r="AM20" s="34" t="s">
        <v>60</v>
      </c>
      <c r="AN20" s="34" t="s">
        <v>61</v>
      </c>
      <c r="AO20" s="34" t="s">
        <v>62</v>
      </c>
      <c r="AP20" s="34">
        <v>50</v>
      </c>
      <c r="AQ20" s="36" t="s">
        <v>118</v>
      </c>
    </row>
    <row r="21" spans="1:43" x14ac:dyDescent="0.25">
      <c r="A21" s="33">
        <v>1440291</v>
      </c>
      <c r="B21" s="34" t="s">
        <v>119</v>
      </c>
      <c r="C21" s="34" t="s">
        <v>120</v>
      </c>
      <c r="D21" s="34" t="s">
        <v>45</v>
      </c>
      <c r="E21" s="34"/>
      <c r="F21" s="34" t="s">
        <v>46</v>
      </c>
      <c r="G21" s="34" t="s">
        <v>47</v>
      </c>
      <c r="H21" s="34"/>
      <c r="I21" s="34"/>
      <c r="J21" s="34">
        <v>5</v>
      </c>
      <c r="K21" s="34"/>
      <c r="L21" s="34">
        <v>5</v>
      </c>
      <c r="M21" s="34">
        <v>5</v>
      </c>
      <c r="N21" s="34">
        <v>5</v>
      </c>
      <c r="O21" s="34">
        <v>15</v>
      </c>
      <c r="P21" s="34">
        <v>3</v>
      </c>
      <c r="Q21" s="34">
        <v>7</v>
      </c>
      <c r="R21" s="34">
        <v>10</v>
      </c>
      <c r="S21" s="34">
        <v>10</v>
      </c>
      <c r="T21" s="34" t="s">
        <v>48</v>
      </c>
      <c r="U21" s="34" t="s">
        <v>47</v>
      </c>
      <c r="V21" s="34" t="s">
        <v>49</v>
      </c>
      <c r="W21" s="34" t="s">
        <v>50</v>
      </c>
      <c r="X21" s="34" t="s">
        <v>51</v>
      </c>
      <c r="Y21" s="35">
        <v>42282</v>
      </c>
      <c r="Z21" s="35">
        <v>42349</v>
      </c>
      <c r="AA21" s="34" t="s">
        <v>52</v>
      </c>
      <c r="AB21" s="34">
        <v>1</v>
      </c>
      <c r="AC21" s="34" t="s">
        <v>48</v>
      </c>
      <c r="AD21" s="34" t="s">
        <v>53</v>
      </c>
      <c r="AE21" s="34" t="s">
        <v>54</v>
      </c>
      <c r="AF21" s="34" t="s">
        <v>47</v>
      </c>
      <c r="AG21" s="34" t="s">
        <v>47</v>
      </c>
      <c r="AH21" s="34" t="s">
        <v>55</v>
      </c>
      <c r="AI21" s="34" t="s">
        <v>56</v>
      </c>
      <c r="AJ21" s="34" t="s">
        <v>57</v>
      </c>
      <c r="AK21" s="34" t="s">
        <v>58</v>
      </c>
      <c r="AL21" s="34" t="s">
        <v>59</v>
      </c>
      <c r="AM21" s="34" t="s">
        <v>60</v>
      </c>
      <c r="AN21" s="34" t="s">
        <v>61</v>
      </c>
      <c r="AO21" s="34" t="s">
        <v>62</v>
      </c>
      <c r="AP21" s="34">
        <v>60</v>
      </c>
      <c r="AQ21" s="36" t="s">
        <v>121</v>
      </c>
    </row>
    <row r="22" spans="1:43" x14ac:dyDescent="0.25">
      <c r="A22" s="33">
        <v>1440158</v>
      </c>
      <c r="B22" s="34" t="s">
        <v>122</v>
      </c>
      <c r="C22" s="34" t="s">
        <v>123</v>
      </c>
      <c r="D22" s="34" t="s">
        <v>45</v>
      </c>
      <c r="E22" s="34"/>
      <c r="F22" s="34" t="s">
        <v>46</v>
      </c>
      <c r="G22" s="34" t="s">
        <v>47</v>
      </c>
      <c r="H22" s="34"/>
      <c r="I22" s="34"/>
      <c r="J22" s="34">
        <v>1</v>
      </c>
      <c r="K22" s="34" t="s">
        <v>124</v>
      </c>
      <c r="L22" s="34">
        <v>6</v>
      </c>
      <c r="M22" s="34">
        <v>7</v>
      </c>
      <c r="N22" s="34">
        <v>9</v>
      </c>
      <c r="O22" s="34">
        <v>18</v>
      </c>
      <c r="P22" s="34">
        <v>7</v>
      </c>
      <c r="Q22" s="34">
        <v>10</v>
      </c>
      <c r="R22" s="34">
        <v>10</v>
      </c>
      <c r="S22" s="34">
        <v>13</v>
      </c>
      <c r="T22" s="34" t="s">
        <v>48</v>
      </c>
      <c r="U22" s="34" t="s">
        <v>47</v>
      </c>
      <c r="V22" s="34" t="s">
        <v>49</v>
      </c>
      <c r="W22" s="34" t="s">
        <v>50</v>
      </c>
      <c r="X22" s="34" t="s">
        <v>51</v>
      </c>
      <c r="Y22" s="35">
        <v>42282</v>
      </c>
      <c r="Z22" s="35">
        <v>42349</v>
      </c>
      <c r="AA22" s="34" t="s">
        <v>52</v>
      </c>
      <c r="AB22" s="34">
        <v>1</v>
      </c>
      <c r="AC22" s="34" t="s">
        <v>48</v>
      </c>
      <c r="AD22" s="34" t="s">
        <v>53</v>
      </c>
      <c r="AE22" s="34" t="s">
        <v>54</v>
      </c>
      <c r="AF22" s="34" t="s">
        <v>47</v>
      </c>
      <c r="AG22" s="34" t="s">
        <v>47</v>
      </c>
      <c r="AH22" s="34" t="s">
        <v>55</v>
      </c>
      <c r="AI22" s="34" t="s">
        <v>56</v>
      </c>
      <c r="AJ22" s="34" t="s">
        <v>57</v>
      </c>
      <c r="AK22" s="34" t="s">
        <v>58</v>
      </c>
      <c r="AL22" s="34" t="s">
        <v>59</v>
      </c>
      <c r="AM22" s="34" t="s">
        <v>60</v>
      </c>
      <c r="AN22" s="34" t="s">
        <v>61</v>
      </c>
      <c r="AO22" s="34" t="s">
        <v>62</v>
      </c>
      <c r="AP22" s="34">
        <v>80</v>
      </c>
      <c r="AQ22" s="36" t="s">
        <v>125</v>
      </c>
    </row>
    <row r="23" spans="1:43" x14ac:dyDescent="0.25">
      <c r="A23" s="33">
        <v>1440027</v>
      </c>
      <c r="B23" s="34" t="s">
        <v>126</v>
      </c>
      <c r="C23" s="34" t="s">
        <v>127</v>
      </c>
      <c r="D23" s="34" t="s">
        <v>45</v>
      </c>
      <c r="E23" s="34"/>
      <c r="F23" s="34" t="s">
        <v>46</v>
      </c>
      <c r="G23" s="34" t="s">
        <v>47</v>
      </c>
      <c r="H23" s="34"/>
      <c r="I23" s="34"/>
      <c r="J23" s="34">
        <v>5</v>
      </c>
      <c r="K23" s="34"/>
      <c r="L23" s="34">
        <v>5</v>
      </c>
      <c r="M23" s="34">
        <v>2</v>
      </c>
      <c r="N23" s="34">
        <v>3</v>
      </c>
      <c r="O23" s="34">
        <v>15</v>
      </c>
      <c r="P23" s="34">
        <v>5</v>
      </c>
      <c r="Q23" s="34">
        <v>10</v>
      </c>
      <c r="R23" s="34">
        <v>10</v>
      </c>
      <c r="S23" s="34">
        <v>13</v>
      </c>
      <c r="T23" s="34" t="s">
        <v>48</v>
      </c>
      <c r="U23" s="34" t="s">
        <v>47</v>
      </c>
      <c r="V23" s="34" t="s">
        <v>49</v>
      </c>
      <c r="W23" s="34" t="s">
        <v>50</v>
      </c>
      <c r="X23" s="34" t="s">
        <v>51</v>
      </c>
      <c r="Y23" s="35">
        <v>42282</v>
      </c>
      <c r="Z23" s="35">
        <v>42349</v>
      </c>
      <c r="AA23" s="34" t="s">
        <v>52</v>
      </c>
      <c r="AB23" s="34">
        <v>1</v>
      </c>
      <c r="AC23" s="34" t="s">
        <v>48</v>
      </c>
      <c r="AD23" s="34" t="s">
        <v>53</v>
      </c>
      <c r="AE23" s="34" t="s">
        <v>54</v>
      </c>
      <c r="AF23" s="34" t="s">
        <v>47</v>
      </c>
      <c r="AG23" s="34" t="s">
        <v>47</v>
      </c>
      <c r="AH23" s="34" t="s">
        <v>55</v>
      </c>
      <c r="AI23" s="34" t="s">
        <v>56</v>
      </c>
      <c r="AJ23" s="34" t="s">
        <v>57</v>
      </c>
      <c r="AK23" s="34" t="s">
        <v>58</v>
      </c>
      <c r="AL23" s="34" t="s">
        <v>59</v>
      </c>
      <c r="AM23" s="34" t="s">
        <v>60</v>
      </c>
      <c r="AN23" s="34" t="s">
        <v>61</v>
      </c>
      <c r="AO23" s="34" t="s">
        <v>62</v>
      </c>
      <c r="AP23" s="34">
        <v>63</v>
      </c>
      <c r="AQ23" s="36" t="s">
        <v>128</v>
      </c>
    </row>
    <row r="24" spans="1:43" x14ac:dyDescent="0.25">
      <c r="A24" s="33">
        <v>1140214</v>
      </c>
      <c r="B24" s="34" t="s">
        <v>129</v>
      </c>
      <c r="C24" s="34" t="s">
        <v>130</v>
      </c>
      <c r="D24" s="34" t="s">
        <v>45</v>
      </c>
      <c r="E24" s="34"/>
      <c r="F24" s="34" t="s">
        <v>46</v>
      </c>
      <c r="G24" s="34" t="s">
        <v>47</v>
      </c>
      <c r="H24" s="34"/>
      <c r="I24" s="34"/>
      <c r="J24" s="34"/>
      <c r="K24" s="34"/>
      <c r="L24" s="34">
        <v>5</v>
      </c>
      <c r="M24" s="34">
        <v>5</v>
      </c>
      <c r="N24" s="34">
        <v>5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 t="s">
        <v>48</v>
      </c>
      <c r="U24" s="34" t="s">
        <v>47</v>
      </c>
      <c r="V24" s="34" t="s">
        <v>49</v>
      </c>
      <c r="W24" s="34" t="s">
        <v>50</v>
      </c>
      <c r="X24" s="34" t="s">
        <v>51</v>
      </c>
      <c r="Y24" s="35">
        <v>42282</v>
      </c>
      <c r="Z24" s="35">
        <v>42349</v>
      </c>
      <c r="AA24" s="34" t="s">
        <v>52</v>
      </c>
      <c r="AB24" s="34">
        <v>1</v>
      </c>
      <c r="AC24" s="34" t="s">
        <v>48</v>
      </c>
      <c r="AD24" s="34" t="s">
        <v>53</v>
      </c>
      <c r="AE24" s="34" t="s">
        <v>54</v>
      </c>
      <c r="AF24" s="34" t="s">
        <v>47</v>
      </c>
      <c r="AG24" s="34" t="s">
        <v>47</v>
      </c>
      <c r="AH24" s="34" t="s">
        <v>55</v>
      </c>
      <c r="AI24" s="34" t="s">
        <v>56</v>
      </c>
      <c r="AJ24" s="34" t="s">
        <v>57</v>
      </c>
      <c r="AK24" s="34" t="s">
        <v>58</v>
      </c>
      <c r="AL24" s="34" t="s">
        <v>59</v>
      </c>
      <c r="AM24" s="34" t="s">
        <v>60</v>
      </c>
      <c r="AN24" s="34" t="s">
        <v>61</v>
      </c>
      <c r="AO24" s="34" t="s">
        <v>62</v>
      </c>
      <c r="AP24" s="34">
        <v>15</v>
      </c>
      <c r="AQ24" s="36" t="s">
        <v>131</v>
      </c>
    </row>
    <row r="25" spans="1:43" x14ac:dyDescent="0.25">
      <c r="A25" s="33">
        <v>1440130</v>
      </c>
      <c r="B25" s="34" t="s">
        <v>132</v>
      </c>
      <c r="C25" s="34" t="s">
        <v>133</v>
      </c>
      <c r="D25" s="34" t="s">
        <v>45</v>
      </c>
      <c r="E25" s="34"/>
      <c r="F25" s="34" t="s">
        <v>46</v>
      </c>
      <c r="G25" s="34" t="s">
        <v>47</v>
      </c>
      <c r="H25" s="34"/>
      <c r="I25" s="34"/>
      <c r="J25" s="34">
        <v>1</v>
      </c>
      <c r="K25" s="34" t="s">
        <v>124</v>
      </c>
      <c r="L25" s="34">
        <v>6</v>
      </c>
      <c r="M25" s="34">
        <v>7</v>
      </c>
      <c r="N25" s="34">
        <v>9</v>
      </c>
      <c r="O25" s="34">
        <v>18</v>
      </c>
      <c r="P25" s="34">
        <v>6</v>
      </c>
      <c r="Q25" s="34">
        <v>10</v>
      </c>
      <c r="R25" s="34">
        <v>10</v>
      </c>
      <c r="S25" s="34">
        <v>10</v>
      </c>
      <c r="T25" s="34" t="s">
        <v>48</v>
      </c>
      <c r="U25" s="34" t="s">
        <v>47</v>
      </c>
      <c r="V25" s="34" t="s">
        <v>49</v>
      </c>
      <c r="W25" s="34" t="s">
        <v>50</v>
      </c>
      <c r="X25" s="34" t="s">
        <v>51</v>
      </c>
      <c r="Y25" s="35">
        <v>42282</v>
      </c>
      <c r="Z25" s="35">
        <v>42349</v>
      </c>
      <c r="AA25" s="34" t="s">
        <v>52</v>
      </c>
      <c r="AB25" s="34">
        <v>1</v>
      </c>
      <c r="AC25" s="34" t="s">
        <v>48</v>
      </c>
      <c r="AD25" s="34" t="s">
        <v>53</v>
      </c>
      <c r="AE25" s="34" t="s">
        <v>54</v>
      </c>
      <c r="AF25" s="34" t="s">
        <v>47</v>
      </c>
      <c r="AG25" s="34" t="s">
        <v>47</v>
      </c>
      <c r="AH25" s="34" t="s">
        <v>55</v>
      </c>
      <c r="AI25" s="34" t="s">
        <v>56</v>
      </c>
      <c r="AJ25" s="34" t="s">
        <v>57</v>
      </c>
      <c r="AK25" s="34" t="s">
        <v>58</v>
      </c>
      <c r="AL25" s="34" t="s">
        <v>59</v>
      </c>
      <c r="AM25" s="34" t="s">
        <v>60</v>
      </c>
      <c r="AN25" s="34" t="s">
        <v>61</v>
      </c>
      <c r="AO25" s="34" t="s">
        <v>62</v>
      </c>
      <c r="AP25" s="34">
        <v>76</v>
      </c>
      <c r="AQ25" s="36" t="s">
        <v>134</v>
      </c>
    </row>
    <row r="26" spans="1:43" x14ac:dyDescent="0.25">
      <c r="A26" s="33">
        <v>1440056</v>
      </c>
      <c r="B26" s="34" t="s">
        <v>135</v>
      </c>
      <c r="C26" s="34" t="s">
        <v>136</v>
      </c>
      <c r="D26" s="34" t="s">
        <v>45</v>
      </c>
      <c r="E26" s="34"/>
      <c r="F26" s="34" t="s">
        <v>75</v>
      </c>
      <c r="G26" s="34" t="s">
        <v>47</v>
      </c>
      <c r="H26" s="34"/>
      <c r="I26" s="34"/>
      <c r="J26" s="34">
        <v>1</v>
      </c>
      <c r="K26" s="34" t="s">
        <v>124</v>
      </c>
      <c r="L26" s="34">
        <v>9</v>
      </c>
      <c r="M26" s="34">
        <v>9</v>
      </c>
      <c r="N26" s="34">
        <v>9</v>
      </c>
      <c r="O26" s="34">
        <v>18</v>
      </c>
      <c r="P26" s="34">
        <v>8</v>
      </c>
      <c r="Q26" s="34">
        <v>10</v>
      </c>
      <c r="R26" s="34">
        <v>10</v>
      </c>
      <c r="S26" s="34">
        <v>15</v>
      </c>
      <c r="T26" s="34" t="s">
        <v>48</v>
      </c>
      <c r="U26" s="34" t="s">
        <v>47</v>
      </c>
      <c r="V26" s="34" t="s">
        <v>49</v>
      </c>
      <c r="W26" s="34" t="s">
        <v>50</v>
      </c>
      <c r="X26" s="34" t="s">
        <v>51</v>
      </c>
      <c r="Y26" s="35">
        <v>42282</v>
      </c>
      <c r="Z26" s="35">
        <v>42349</v>
      </c>
      <c r="AA26" s="34" t="s">
        <v>52</v>
      </c>
      <c r="AB26" s="34">
        <v>1</v>
      </c>
      <c r="AC26" s="34" t="s">
        <v>48</v>
      </c>
      <c r="AD26" s="34" t="s">
        <v>53</v>
      </c>
      <c r="AE26" s="34" t="s">
        <v>54</v>
      </c>
      <c r="AF26" s="34" t="s">
        <v>47</v>
      </c>
      <c r="AG26" s="34" t="s">
        <v>47</v>
      </c>
      <c r="AH26" s="34" t="s">
        <v>55</v>
      </c>
      <c r="AI26" s="34" t="s">
        <v>56</v>
      </c>
      <c r="AJ26" s="34" t="s">
        <v>57</v>
      </c>
      <c r="AK26" s="34" t="s">
        <v>58</v>
      </c>
      <c r="AL26" s="34" t="s">
        <v>59</v>
      </c>
      <c r="AM26" s="34" t="s">
        <v>60</v>
      </c>
      <c r="AN26" s="34" t="s">
        <v>61</v>
      </c>
      <c r="AO26" s="34" t="s">
        <v>62</v>
      </c>
      <c r="AP26" s="34">
        <v>88</v>
      </c>
      <c r="AQ26" s="36" t="s">
        <v>137</v>
      </c>
    </row>
    <row r="27" spans="1:43" x14ac:dyDescent="0.25">
      <c r="A27" s="33">
        <v>1440088</v>
      </c>
      <c r="B27" s="34" t="s">
        <v>138</v>
      </c>
      <c r="C27" s="34" t="s">
        <v>139</v>
      </c>
      <c r="D27" s="34" t="s">
        <v>45</v>
      </c>
      <c r="E27" s="34"/>
      <c r="F27" s="34" t="s">
        <v>46</v>
      </c>
      <c r="G27" s="34" t="s">
        <v>47</v>
      </c>
      <c r="H27" s="34"/>
      <c r="I27" s="34"/>
      <c r="J27" s="34">
        <v>2</v>
      </c>
      <c r="K27" s="34"/>
      <c r="L27" s="34">
        <v>2</v>
      </c>
      <c r="M27" s="34">
        <v>5</v>
      </c>
      <c r="N27" s="34">
        <v>6</v>
      </c>
      <c r="O27" s="34">
        <v>17</v>
      </c>
      <c r="P27" s="34">
        <v>6</v>
      </c>
      <c r="Q27" s="34">
        <v>10</v>
      </c>
      <c r="R27" s="34">
        <v>10</v>
      </c>
      <c r="S27" s="34">
        <v>10</v>
      </c>
      <c r="T27" s="34" t="s">
        <v>48</v>
      </c>
      <c r="U27" s="34" t="s">
        <v>47</v>
      </c>
      <c r="V27" s="34" t="s">
        <v>49</v>
      </c>
      <c r="W27" s="34" t="s">
        <v>50</v>
      </c>
      <c r="X27" s="34" t="s">
        <v>51</v>
      </c>
      <c r="Y27" s="35">
        <v>42282</v>
      </c>
      <c r="Z27" s="35">
        <v>42349</v>
      </c>
      <c r="AA27" s="34" t="s">
        <v>52</v>
      </c>
      <c r="AB27" s="34">
        <v>1</v>
      </c>
      <c r="AC27" s="34" t="s">
        <v>48</v>
      </c>
      <c r="AD27" s="34" t="s">
        <v>53</v>
      </c>
      <c r="AE27" s="34" t="s">
        <v>54</v>
      </c>
      <c r="AF27" s="34" t="s">
        <v>47</v>
      </c>
      <c r="AG27" s="34" t="s">
        <v>47</v>
      </c>
      <c r="AH27" s="34" t="s">
        <v>55</v>
      </c>
      <c r="AI27" s="34" t="s">
        <v>56</v>
      </c>
      <c r="AJ27" s="34" t="s">
        <v>57</v>
      </c>
      <c r="AK27" s="34" t="s">
        <v>58</v>
      </c>
      <c r="AL27" s="34" t="s">
        <v>59</v>
      </c>
      <c r="AM27" s="34" t="s">
        <v>60</v>
      </c>
      <c r="AN27" s="34" t="s">
        <v>61</v>
      </c>
      <c r="AO27" s="34" t="s">
        <v>62</v>
      </c>
      <c r="AP27" s="34">
        <v>66</v>
      </c>
      <c r="AQ27" s="36" t="s">
        <v>140</v>
      </c>
    </row>
    <row r="28" spans="1:43" x14ac:dyDescent="0.25">
      <c r="A28" s="33">
        <v>1440069</v>
      </c>
      <c r="B28" s="34" t="s">
        <v>141</v>
      </c>
      <c r="C28" s="34" t="s">
        <v>142</v>
      </c>
      <c r="D28" s="34" t="s">
        <v>45</v>
      </c>
      <c r="E28" s="34"/>
      <c r="F28" s="34" t="s">
        <v>75</v>
      </c>
      <c r="G28" s="34" t="s">
        <v>47</v>
      </c>
      <c r="H28" s="34"/>
      <c r="I28" s="34"/>
      <c r="J28" s="34">
        <v>2</v>
      </c>
      <c r="K28" s="34"/>
      <c r="L28" s="34">
        <v>10</v>
      </c>
      <c r="M28" s="34">
        <v>10</v>
      </c>
      <c r="N28" s="34">
        <v>10</v>
      </c>
      <c r="O28" s="34">
        <v>20</v>
      </c>
      <c r="P28" s="34">
        <v>9</v>
      </c>
      <c r="Q28" s="34">
        <v>10</v>
      </c>
      <c r="R28" s="34">
        <v>10</v>
      </c>
      <c r="S28" s="34">
        <v>18</v>
      </c>
      <c r="T28" s="34" t="s">
        <v>48</v>
      </c>
      <c r="U28" s="34" t="s">
        <v>47</v>
      </c>
      <c r="V28" s="34" t="s">
        <v>49</v>
      </c>
      <c r="W28" s="34" t="s">
        <v>50</v>
      </c>
      <c r="X28" s="34" t="s">
        <v>51</v>
      </c>
      <c r="Y28" s="35">
        <v>42282</v>
      </c>
      <c r="Z28" s="35">
        <v>42349</v>
      </c>
      <c r="AA28" s="34" t="s">
        <v>52</v>
      </c>
      <c r="AB28" s="34">
        <v>1</v>
      </c>
      <c r="AC28" s="34" t="s">
        <v>48</v>
      </c>
      <c r="AD28" s="34" t="s">
        <v>53</v>
      </c>
      <c r="AE28" s="34" t="s">
        <v>54</v>
      </c>
      <c r="AF28" s="34" t="s">
        <v>47</v>
      </c>
      <c r="AG28" s="34" t="s">
        <v>47</v>
      </c>
      <c r="AH28" s="34" t="s">
        <v>55</v>
      </c>
      <c r="AI28" s="34" t="s">
        <v>56</v>
      </c>
      <c r="AJ28" s="34" t="s">
        <v>57</v>
      </c>
      <c r="AK28" s="34" t="s">
        <v>58</v>
      </c>
      <c r="AL28" s="34" t="s">
        <v>59</v>
      </c>
      <c r="AM28" s="34" t="s">
        <v>60</v>
      </c>
      <c r="AN28" s="34" t="s">
        <v>61</v>
      </c>
      <c r="AO28" s="34" t="s">
        <v>62</v>
      </c>
      <c r="AP28" s="34">
        <v>97</v>
      </c>
      <c r="AQ28" s="36" t="s">
        <v>143</v>
      </c>
    </row>
    <row r="29" spans="1:43" x14ac:dyDescent="0.25">
      <c r="A29" s="33">
        <v>1440142</v>
      </c>
      <c r="B29" s="34" t="s">
        <v>144</v>
      </c>
      <c r="C29" s="34" t="s">
        <v>145</v>
      </c>
      <c r="D29" s="34" t="s">
        <v>45</v>
      </c>
      <c r="E29" s="34"/>
      <c r="F29" s="34" t="s">
        <v>46</v>
      </c>
      <c r="G29" s="34" t="s">
        <v>47</v>
      </c>
      <c r="H29" s="34"/>
      <c r="I29" s="34"/>
      <c r="J29" s="34">
        <v>4</v>
      </c>
      <c r="K29" s="34"/>
      <c r="L29" s="34">
        <v>5</v>
      </c>
      <c r="M29" s="34">
        <v>8</v>
      </c>
      <c r="N29" s="34">
        <v>7</v>
      </c>
      <c r="O29" s="34">
        <v>15</v>
      </c>
      <c r="P29" s="34">
        <v>6</v>
      </c>
      <c r="Q29" s="34">
        <v>6</v>
      </c>
      <c r="R29" s="34">
        <v>10</v>
      </c>
      <c r="S29" s="34">
        <v>10</v>
      </c>
      <c r="T29" s="34" t="s">
        <v>48</v>
      </c>
      <c r="U29" s="34" t="s">
        <v>47</v>
      </c>
      <c r="V29" s="34" t="s">
        <v>49</v>
      </c>
      <c r="W29" s="34" t="s">
        <v>50</v>
      </c>
      <c r="X29" s="34" t="s">
        <v>51</v>
      </c>
      <c r="Y29" s="35">
        <v>42282</v>
      </c>
      <c r="Z29" s="35">
        <v>42349</v>
      </c>
      <c r="AA29" s="34" t="s">
        <v>52</v>
      </c>
      <c r="AB29" s="34">
        <v>1</v>
      </c>
      <c r="AC29" s="34" t="s">
        <v>48</v>
      </c>
      <c r="AD29" s="34" t="s">
        <v>53</v>
      </c>
      <c r="AE29" s="34" t="s">
        <v>54</v>
      </c>
      <c r="AF29" s="34" t="s">
        <v>47</v>
      </c>
      <c r="AG29" s="34" t="s">
        <v>47</v>
      </c>
      <c r="AH29" s="34" t="s">
        <v>55</v>
      </c>
      <c r="AI29" s="34" t="s">
        <v>56</v>
      </c>
      <c r="AJ29" s="34" t="s">
        <v>57</v>
      </c>
      <c r="AK29" s="34" t="s">
        <v>58</v>
      </c>
      <c r="AL29" s="34" t="s">
        <v>59</v>
      </c>
      <c r="AM29" s="34" t="s">
        <v>60</v>
      </c>
      <c r="AN29" s="34" t="s">
        <v>61</v>
      </c>
      <c r="AO29" s="34" t="s">
        <v>62</v>
      </c>
      <c r="AP29" s="34">
        <v>67</v>
      </c>
      <c r="AQ29" s="36" t="s">
        <v>146</v>
      </c>
    </row>
    <row r="30" spans="1:43" x14ac:dyDescent="0.25">
      <c r="A30" s="37">
        <v>1440046</v>
      </c>
      <c r="B30" s="38" t="s">
        <v>147</v>
      </c>
      <c r="C30" s="38" t="s">
        <v>148</v>
      </c>
      <c r="D30" s="38" t="s">
        <v>45</v>
      </c>
      <c r="E30" s="38"/>
      <c r="F30" s="38" t="s">
        <v>46</v>
      </c>
      <c r="G30" s="38" t="s">
        <v>47</v>
      </c>
      <c r="H30" s="38"/>
      <c r="I30" s="38"/>
      <c r="J30" s="38">
        <v>2</v>
      </c>
      <c r="K30" s="38"/>
      <c r="L30" s="38">
        <v>5</v>
      </c>
      <c r="M30" s="38">
        <v>5</v>
      </c>
      <c r="N30" s="38">
        <v>8</v>
      </c>
      <c r="O30" s="38">
        <v>17</v>
      </c>
      <c r="P30" s="38">
        <v>3</v>
      </c>
      <c r="Q30" s="38">
        <v>10</v>
      </c>
      <c r="R30" s="38">
        <v>10</v>
      </c>
      <c r="S30" s="38">
        <v>8</v>
      </c>
      <c r="T30" s="38" t="s">
        <v>48</v>
      </c>
      <c r="U30" s="38" t="s">
        <v>47</v>
      </c>
      <c r="V30" s="38" t="s">
        <v>49</v>
      </c>
      <c r="W30" s="38" t="s">
        <v>50</v>
      </c>
      <c r="X30" s="38" t="s">
        <v>51</v>
      </c>
      <c r="Y30" s="39">
        <v>42282</v>
      </c>
      <c r="Z30" s="39">
        <v>42349</v>
      </c>
      <c r="AA30" s="38" t="s">
        <v>52</v>
      </c>
      <c r="AB30" s="38">
        <v>1</v>
      </c>
      <c r="AC30" s="38" t="s">
        <v>48</v>
      </c>
      <c r="AD30" s="38" t="s">
        <v>53</v>
      </c>
      <c r="AE30" s="38" t="s">
        <v>54</v>
      </c>
      <c r="AF30" s="38" t="s">
        <v>47</v>
      </c>
      <c r="AG30" s="38" t="s">
        <v>47</v>
      </c>
      <c r="AH30" s="38" t="s">
        <v>55</v>
      </c>
      <c r="AI30" s="38" t="s">
        <v>56</v>
      </c>
      <c r="AJ30" s="38" t="s">
        <v>57</v>
      </c>
      <c r="AK30" s="38" t="s">
        <v>58</v>
      </c>
      <c r="AL30" s="38" t="s">
        <v>59</v>
      </c>
      <c r="AM30" s="38" t="s">
        <v>60</v>
      </c>
      <c r="AN30" s="38" t="s">
        <v>61</v>
      </c>
      <c r="AO30" s="38" t="s">
        <v>62</v>
      </c>
      <c r="AP30" s="38">
        <v>66</v>
      </c>
      <c r="AQ30" s="40" t="s">
        <v>149</v>
      </c>
    </row>
    <row r="31" spans="1:43" x14ac:dyDescent="0.25">
      <c r="A31" s="22"/>
    </row>
  </sheetData>
  <sheetProtection algorithmName="SHA-512" hashValue="dtVezxKtT3RJ5NUBCaoMSkcD8vea9Husy/WviLUstpgq9b4XGBA4ZWFm55WLRdb5TvIxJyntE7DU9CyFRlln0Q==" saltValue="IXdZpL3LbuJmvlPvg99gVw==" spinCount="100000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showRowColHeaders="0" tabSelected="1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2" spans="1:5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x14ac:dyDescent="0.25">
      <c r="A5" s="18"/>
      <c r="B5" s="18"/>
      <c r="C5" s="18"/>
      <c r="D5" s="18"/>
      <c r="E5" s="18"/>
      <c r="F5" s="1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ht="21" x14ac:dyDescent="0.35">
      <c r="A6" s="18"/>
      <c r="B6" s="18"/>
      <c r="C6" s="18"/>
      <c r="D6" s="18"/>
      <c r="E6" s="18"/>
      <c r="F6" s="18"/>
      <c r="G6" s="11"/>
      <c r="H6" s="23" t="s">
        <v>150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3"/>
      <c r="Y6" s="17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x14ac:dyDescent="0.25">
      <c r="A7" s="18"/>
      <c r="B7" s="18"/>
      <c r="C7" s="18"/>
      <c r="D7" s="18"/>
      <c r="E7" s="18"/>
      <c r="F7" s="18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7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5">
      <c r="A8" s="18"/>
      <c r="B8" s="18"/>
      <c r="C8" s="18"/>
      <c r="D8" s="18"/>
      <c r="E8" s="18"/>
      <c r="F8" s="18"/>
      <c r="G8" s="11"/>
      <c r="H8" s="12"/>
      <c r="I8" s="12"/>
      <c r="J8" s="24" t="s">
        <v>151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12"/>
      <c r="W8" s="12"/>
      <c r="X8" s="13"/>
      <c r="Y8" s="17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5">
      <c r="A9" s="18"/>
      <c r="B9" s="18"/>
      <c r="C9" s="18"/>
      <c r="D9" s="18"/>
      <c r="E9" s="18"/>
      <c r="F9" s="18"/>
      <c r="G9" s="11"/>
      <c r="H9" s="12"/>
      <c r="I9" s="1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12"/>
      <c r="W9" s="12"/>
      <c r="X9" s="13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5">
      <c r="A10" s="18"/>
      <c r="B10" s="18"/>
      <c r="C10" s="18"/>
      <c r="D10" s="18"/>
      <c r="E10" s="18"/>
      <c r="F10" s="18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  <c r="Y10" s="17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ht="21" x14ac:dyDescent="0.35">
      <c r="A11" s="18"/>
      <c r="B11" s="18"/>
      <c r="C11" s="18"/>
      <c r="D11" s="18"/>
      <c r="E11" s="18"/>
      <c r="F11" s="18"/>
      <c r="G11" s="11"/>
      <c r="H11" s="12"/>
      <c r="I11" s="12"/>
      <c r="J11" s="12"/>
      <c r="K11" s="12"/>
      <c r="L11" s="12"/>
      <c r="M11" s="30"/>
      <c r="N11" s="31"/>
      <c r="O11" s="31"/>
      <c r="P11" s="31"/>
      <c r="Q11" s="31"/>
      <c r="R11" s="32"/>
      <c r="S11" s="12"/>
      <c r="T11" s="12"/>
      <c r="U11" s="12"/>
      <c r="V11" s="12"/>
      <c r="W11" s="12"/>
      <c r="X11" s="13"/>
      <c r="Y11" s="17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5">
      <c r="A12" s="18"/>
      <c r="B12" s="18"/>
      <c r="C12" s="18"/>
      <c r="D12" s="18"/>
      <c r="E12" s="18"/>
      <c r="F12" s="18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3"/>
      <c r="Y12" s="17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5">
      <c r="A13" s="18"/>
      <c r="B13" s="18"/>
      <c r="C13" s="18"/>
      <c r="D13" s="18"/>
      <c r="E13" s="18"/>
      <c r="F13" s="18"/>
      <c r="G13" s="11"/>
      <c r="H13" s="12"/>
      <c r="I13" s="12"/>
      <c r="J13" s="12"/>
      <c r="K13" s="12"/>
      <c r="L13" s="12"/>
      <c r="M13" s="25"/>
      <c r="N13" s="25"/>
      <c r="O13" s="25"/>
      <c r="P13" s="25"/>
      <c r="Q13" s="25"/>
      <c r="R13" s="25"/>
      <c r="S13" s="12"/>
      <c r="T13" s="12"/>
      <c r="U13" s="12"/>
      <c r="V13" s="12"/>
      <c r="W13" s="12"/>
      <c r="X13" s="13"/>
      <c r="Y13" s="17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5">
      <c r="A14" s="19"/>
      <c r="B14" s="19"/>
      <c r="C14" s="19"/>
      <c r="D14" s="19"/>
      <c r="E14" s="19"/>
      <c r="F14" s="19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17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</row>
    <row r="15" spans="1:55" x14ac:dyDescent="0.25">
      <c r="A15" s="19"/>
      <c r="B15" s="19"/>
      <c r="C15" s="19"/>
      <c r="D15" s="19"/>
      <c r="E15" s="19"/>
      <c r="F15" s="19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3"/>
      <c r="Y15" s="1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</row>
    <row r="16" spans="1:55" x14ac:dyDescent="0.25">
      <c r="A16" s="19"/>
      <c r="B16" s="19"/>
      <c r="C16" s="19"/>
      <c r="D16" s="19"/>
      <c r="E16" s="19"/>
      <c r="F16" s="19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7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</row>
    <row r="17" spans="1:55" ht="1.5" customHeight="1" x14ac:dyDescent="0.25">
      <c r="A17" s="19"/>
      <c r="B17" s="19"/>
      <c r="C17" s="19"/>
      <c r="D17" s="19"/>
      <c r="E17" s="19"/>
      <c r="F17" s="19"/>
      <c r="G17" s="19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</row>
    <row r="18" spans="1:5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</row>
    <row r="19" spans="1:5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</row>
    <row r="20" spans="1:5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1:55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1:55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1:55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1:55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1:5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1:5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1:5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1:55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1:5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</row>
    <row r="43" spans="1:55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</row>
    <row r="44" spans="1:55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</row>
    <row r="45" spans="1:55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</row>
    <row r="46" spans="1:55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</row>
    <row r="47" spans="1:55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</row>
    <row r="48" spans="1:55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</row>
    <row r="49" spans="1:55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</row>
    <row r="50" spans="1:5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</row>
    <row r="51" spans="1:55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</row>
    <row r="53" spans="1:55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</row>
    <row r="54" spans="1:55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</row>
    <row r="55" spans="1:55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</row>
    <row r="56" spans="1:55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</row>
    <row r="57" spans="1:5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</row>
    <row r="58" spans="1:55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</row>
    <row r="59" spans="1:55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</row>
    <row r="60" spans="1:55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</row>
    <row r="61" spans="1:55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55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</row>
    <row r="68" spans="1:55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</row>
    <row r="69" spans="1:55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</row>
    <row r="70" spans="1:55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</row>
    <row r="72" spans="1:5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</row>
    <row r="73" spans="1:55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</row>
    <row r="77" spans="1:5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</row>
    <row r="78" spans="1:55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</row>
    <row r="79" spans="1:55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</row>
    <row r="80" spans="1:55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</row>
    <row r="81" spans="1:55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3" spans="1:5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</row>
    <row r="84" spans="1:5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</row>
  </sheetData>
  <sheetProtection algorithmName="SHA-512" hashValue="a0QQm0Ev/IALxmenQbHvsIpNdMN1SA8xnwBrbaIsdVg7ouuQ9Jl0ugGh1y3XyRXH9DTmYBMsBIJj802+dMIRnw==" saltValue="U1hBiYf+iNshM0XGxYZ0Aw==" spinCount="100000" sheet="1" objects="1" scenarios="1" selectLockedCells="1"/>
  <mergeCells count="4">
    <mergeCell ref="H6:W6"/>
    <mergeCell ref="M11:R11"/>
    <mergeCell ref="J8:U9"/>
    <mergeCell ref="M13:R13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Carné incorrecto" error="El número de carné digitado no es correcto. Verifique e intente nuevamente." promptTitle="Número de carné" prompt="Ingrese aquí su número de carné">
          <x14:formula1>
            <xm:f>data!$A$2:$A$30</xm:f>
          </x14:formula1>
          <xm:sqref>M11:R11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2" spans="1:5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</row>
    <row r="4" spans="1:5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</row>
    <row r="5" spans="1:55" x14ac:dyDescent="0.25">
      <c r="A5" s="18"/>
      <c r="B5" s="18"/>
      <c r="C5" s="18"/>
      <c r="D5" s="18"/>
      <c r="E5" s="18"/>
      <c r="F5" s="1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1:55" ht="21" x14ac:dyDescent="0.35">
      <c r="A6" s="18"/>
      <c r="B6" s="18"/>
      <c r="C6" s="18"/>
      <c r="D6" s="18"/>
      <c r="E6" s="18"/>
      <c r="F6" s="18"/>
      <c r="G6" s="11"/>
      <c r="H6" s="23" t="str">
        <f>IF(search!M11&lt;&gt;"", VLOOKUP(search!M11, data!A2:AQ30, 43, FALSE), "No se ha definido ninguna búsqueda")</f>
        <v>No se ha definido ninguna búsqueda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3"/>
      <c r="Y6" s="17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</row>
    <row r="7" spans="1:55" x14ac:dyDescent="0.25">
      <c r="A7" s="18"/>
      <c r="B7" s="18"/>
      <c r="C7" s="18"/>
      <c r="D7" s="18"/>
      <c r="E7" s="18"/>
      <c r="F7" s="18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7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5">
      <c r="A8" s="18"/>
      <c r="B8" s="18"/>
      <c r="C8" s="18"/>
      <c r="D8" s="18"/>
      <c r="E8" s="18"/>
      <c r="F8" s="18"/>
      <c r="G8" s="11"/>
      <c r="H8" s="12"/>
      <c r="I8" s="12"/>
      <c r="J8" s="24" t="s">
        <v>156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12"/>
      <c r="W8" s="12"/>
      <c r="X8" s="13"/>
      <c r="Y8" s="17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5">
      <c r="A9" s="18"/>
      <c r="B9" s="18"/>
      <c r="C9" s="18"/>
      <c r="D9" s="18"/>
      <c r="E9" s="18"/>
      <c r="F9" s="18"/>
      <c r="G9" s="11"/>
      <c r="H9" s="12"/>
      <c r="I9" s="1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12"/>
      <c r="W9" s="12"/>
      <c r="X9" s="13"/>
      <c r="Y9" s="17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5">
      <c r="A10" s="18"/>
      <c r="B10" s="18"/>
      <c r="C10" s="18"/>
      <c r="D10" s="18"/>
      <c r="E10" s="18"/>
      <c r="F10" s="18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  <c r="Y10" s="17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ht="21" customHeight="1" x14ac:dyDescent="0.35">
      <c r="A11" s="18"/>
      <c r="B11" s="18"/>
      <c r="C11" s="18"/>
      <c r="D11" s="18"/>
      <c r="E11" s="18"/>
      <c r="F11" s="18"/>
      <c r="G11" s="11"/>
      <c r="H11" s="12"/>
      <c r="I11" s="12"/>
      <c r="J11" s="12"/>
      <c r="K11" s="12"/>
      <c r="L11" s="29" t="str">
        <f>IF(M11&gt;60, "C", "D")</f>
        <v>D</v>
      </c>
      <c r="M11" s="26">
        <f>IF(search!M11&lt;&gt;"", VLOOKUP(search!M11, data!A2:AQ30, 42, FALSE), 0)</f>
        <v>0</v>
      </c>
      <c r="N11" s="27"/>
      <c r="O11" s="27"/>
      <c r="P11" s="27"/>
      <c r="Q11" s="27"/>
      <c r="R11" s="28"/>
      <c r="S11" s="12"/>
      <c r="T11" s="12"/>
      <c r="U11" s="12"/>
      <c r="V11" s="12"/>
      <c r="W11" s="12"/>
      <c r="X11" s="13"/>
      <c r="Y11" s="17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5">
      <c r="A12" s="18"/>
      <c r="B12" s="18"/>
      <c r="C12" s="18"/>
      <c r="D12" s="18"/>
      <c r="E12" s="18"/>
      <c r="F12" s="18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3"/>
      <c r="Y12" s="17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5">
      <c r="A13" s="18"/>
      <c r="B13" s="18"/>
      <c r="C13" s="18"/>
      <c r="D13" s="18"/>
      <c r="E13" s="18"/>
      <c r="F13" s="18"/>
      <c r="G13" s="11"/>
      <c r="H13" s="12"/>
      <c r="I13" s="12"/>
      <c r="J13" s="12"/>
      <c r="K13" s="12"/>
      <c r="L13" s="12"/>
      <c r="M13" s="25"/>
      <c r="N13" s="25"/>
      <c r="O13" s="25"/>
      <c r="P13" s="25"/>
      <c r="Q13" s="25"/>
      <c r="R13" s="25"/>
      <c r="S13" s="12"/>
      <c r="T13" s="12"/>
      <c r="U13" s="12"/>
      <c r="V13" s="12"/>
      <c r="W13" s="12"/>
      <c r="X13" s="13"/>
      <c r="Y13" s="17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5">
      <c r="A14" s="19"/>
      <c r="B14" s="19"/>
      <c r="C14" s="19"/>
      <c r="D14" s="19"/>
      <c r="E14" s="19"/>
      <c r="F14" s="19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17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</row>
    <row r="15" spans="1:55" x14ac:dyDescent="0.25">
      <c r="A15" s="19"/>
      <c r="B15" s="19"/>
      <c r="C15" s="19"/>
      <c r="D15" s="19"/>
      <c r="E15" s="19"/>
      <c r="F15" s="19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3"/>
      <c r="Y15" s="1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</row>
    <row r="16" spans="1:55" x14ac:dyDescent="0.25">
      <c r="A16" s="19"/>
      <c r="B16" s="19"/>
      <c r="C16" s="19"/>
      <c r="D16" s="19"/>
      <c r="E16" s="19"/>
      <c r="F16" s="19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7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</row>
    <row r="17" spans="1:55" ht="1.5" customHeight="1" x14ac:dyDescent="0.25">
      <c r="A17" s="19"/>
      <c r="B17" s="19"/>
      <c r="C17" s="19"/>
      <c r="D17" s="19"/>
      <c r="E17" s="19"/>
      <c r="F17" s="19"/>
      <c r="G17" s="19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</row>
    <row r="18" spans="1:5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</row>
    <row r="19" spans="1:5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</row>
    <row r="20" spans="1:5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1:55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1:55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1:55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1:55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1:5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1:5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1:5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1:55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1:5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</row>
    <row r="43" spans="1:55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</row>
    <row r="44" spans="1:55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</row>
    <row r="45" spans="1:55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</row>
    <row r="46" spans="1:55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</row>
    <row r="47" spans="1:55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</row>
    <row r="48" spans="1:55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</row>
    <row r="49" spans="1:55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</row>
    <row r="50" spans="1:5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</row>
    <row r="51" spans="1:55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</row>
    <row r="53" spans="1:55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</row>
    <row r="54" spans="1:55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</row>
    <row r="55" spans="1:55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</row>
    <row r="56" spans="1:55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</row>
    <row r="57" spans="1:5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</row>
    <row r="58" spans="1:55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</row>
    <row r="59" spans="1:55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</row>
    <row r="60" spans="1:55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</row>
    <row r="61" spans="1:55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55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</row>
    <row r="68" spans="1:55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</row>
    <row r="69" spans="1:55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</row>
    <row r="70" spans="1:55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</row>
    <row r="72" spans="1:5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</row>
    <row r="73" spans="1:55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</row>
    <row r="77" spans="1:5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</row>
    <row r="78" spans="1:55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</row>
    <row r="79" spans="1:55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</row>
    <row r="80" spans="1:55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</row>
    <row r="81" spans="1:55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3" spans="1:5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</row>
    <row r="84" spans="1:5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</row>
  </sheetData>
  <sheetProtection algorithmName="SHA-512" hashValue="lZ6j3XE/xol+GK39uRrl+Bdy4bGxOaVu8SeZT5HzcDEWwgFiRcQNVIXqglAXfBwH7UWA6kwCb0RZ8BOu3o8JBA==" saltValue="EqcEqlfaQdgPloYP+x8JOA==" spinCount="100000" sheet="1" objects="1" scenarios="1" selectLockedCells="1"/>
  <mergeCells count="4">
    <mergeCell ref="H6:W6"/>
    <mergeCell ref="J8:U9"/>
    <mergeCell ref="M11:R11"/>
    <mergeCell ref="M13:R13"/>
  </mergeCells>
  <conditionalFormatting sqref="M11:R11">
    <cfRule type="cellIs" dxfId="1" priority="2" operator="greaterThan">
      <formula>59</formula>
    </cfRule>
    <cfRule type="cellIs" dxfId="0" priority="1" operator="lessThanOrEqual">
      <formula>59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search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dcterms:created xsi:type="dcterms:W3CDTF">2016-01-13T18:46:21Z</dcterms:created>
  <dcterms:modified xsi:type="dcterms:W3CDTF">2016-01-13T23:49:27Z</dcterms:modified>
</cp:coreProperties>
</file>