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0" activeTab="0"/>
  </bookViews>
  <sheets>
    <sheet name="Sheet1" sheetId="1" r:id="rId1"/>
  </sheets>
  <externalReferences>
    <externalReference r:id="rId4"/>
  </externalReferences>
  <definedNames>
    <definedName name="GRED">'[1]MAKLUMAT ASAS'!$B$15:$C$21</definedName>
    <definedName name="Head_Count">'[1]MAKLUMAT ASAS'!$B$25:$C$29</definedName>
  </definedNames>
  <calcPr fullCalcOnLoad="1"/>
</workbook>
</file>

<file path=xl/comments1.xml><?xml version="1.0" encoding="utf-8"?>
<comments xmlns="http://schemas.openxmlformats.org/spreadsheetml/2006/main">
  <authors>
    <author>Mohd Hairul Anuar bin Hashim</author>
  </authors>
  <commentList>
    <comment ref="I5" authorId="0">
      <text>
        <r>
          <rPr>
            <b/>
            <sz val="12"/>
            <rFont val="Tahoma"/>
            <family val="2"/>
          </rPr>
          <t>Pemahaman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12"/>
            <rFont val="Tahoma"/>
            <family val="2"/>
          </rPr>
          <t>Penulisan</t>
        </r>
      </text>
    </comment>
    <comment ref="L5" authorId="0">
      <text>
        <r>
          <rPr>
            <b/>
            <sz val="12"/>
            <rFont val="Tahoma"/>
            <family val="2"/>
          </rPr>
          <t>Kertas 1 + Kertas 2 X 1.25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<sst xmlns="http://schemas.openxmlformats.org/spreadsheetml/2006/main" count="1316" uniqueCount="261">
  <si>
    <t>SEKOLAH KEBANGSAAN SIMPANG EMPAT,</t>
  </si>
  <si>
    <t>JALAN HAJI MOHD ALIL,</t>
  </si>
  <si>
    <t>32000 SITIAWAN, PERAK DARUL RIDZUAN.</t>
  </si>
  <si>
    <t>Bil.</t>
  </si>
  <si>
    <t>Tahun</t>
  </si>
  <si>
    <t>No. Sijil Beranak</t>
  </si>
  <si>
    <t>Nama Penuh Pelajar
[GUNAKAN HURUF BESAR]</t>
  </si>
  <si>
    <t>Jantina</t>
  </si>
  <si>
    <t>Kaum</t>
  </si>
  <si>
    <t>B. Malaysia [1]</t>
  </si>
  <si>
    <t>B. Malaysia [2]</t>
  </si>
  <si>
    <t>B. Inggeris</t>
  </si>
  <si>
    <t>Matematik</t>
  </si>
  <si>
    <t>Sains</t>
  </si>
  <si>
    <t>JUMLAH</t>
  </si>
  <si>
    <t>6G</t>
  </si>
  <si>
    <t>406/93</t>
  </si>
  <si>
    <t>AHMAD HATIM AMIR BIN SULAIMAN</t>
  </si>
  <si>
    <t>L</t>
  </si>
  <si>
    <t>MELAYU</t>
  </si>
  <si>
    <t>A</t>
  </si>
  <si>
    <t>J778001</t>
  </si>
  <si>
    <t>AHMAD SUKRI BIN SUHAIMI</t>
  </si>
  <si>
    <t>J632951</t>
  </si>
  <si>
    <t>AVINASH A/L SUGUMARAN</t>
  </si>
  <si>
    <t>INDIA</t>
  </si>
  <si>
    <t>J966525</t>
  </si>
  <si>
    <t>AZRATUL FARHAH BT RAMLI</t>
  </si>
  <si>
    <t>P</t>
  </si>
  <si>
    <t>J646410</t>
  </si>
  <si>
    <t>EZARIL FASHILIN BIN MOHD TAHIRUDDIN</t>
  </si>
  <si>
    <t>J957722</t>
  </si>
  <si>
    <t>FATIN NABIHAH BT KHALIL</t>
  </si>
  <si>
    <t>J862640</t>
  </si>
  <si>
    <t>IMRAN KIFLI B. ABD.SAMAT</t>
  </si>
  <si>
    <t>J636213</t>
  </si>
  <si>
    <t>IZZUDDIN B. BEHAROM</t>
  </si>
  <si>
    <t>J951432</t>
  </si>
  <si>
    <t>KANIMOLI A/P GANAS</t>
  </si>
  <si>
    <t>J727289</t>
  </si>
  <si>
    <t>KARTHINI A/P GUNASEGRAN</t>
  </si>
  <si>
    <t>K449048</t>
  </si>
  <si>
    <t>KHARTHIYANI A/P NETHAJI</t>
  </si>
  <si>
    <t>K059171</t>
  </si>
  <si>
    <t>MAHIRAH BT. ABDUL RAHMAN</t>
  </si>
  <si>
    <t>J870666</t>
  </si>
  <si>
    <t>J951094</t>
  </si>
  <si>
    <t>J948183</t>
  </si>
  <si>
    <t>MUHAMMAD MUSTAQIM B ARZEMI</t>
  </si>
  <si>
    <t>I769889</t>
  </si>
  <si>
    <t>MUHAMMAD RAHIMIE ASYRAF B NOOR AZMI</t>
  </si>
  <si>
    <t>J872899</t>
  </si>
  <si>
    <t>MUHAMMAD SYAHRIL BIN ZULKIPLY</t>
  </si>
  <si>
    <t>J870522</t>
  </si>
  <si>
    <t>MUHAMMAD TAUFIK BIN ABDULLAH</t>
  </si>
  <si>
    <t>J645449</t>
  </si>
  <si>
    <t>J969533</t>
  </si>
  <si>
    <t>J632958</t>
  </si>
  <si>
    <t>MUNISSWARI A/P AMURTHALINGAM</t>
  </si>
  <si>
    <t>J865393</t>
  </si>
  <si>
    <t>NADZRATUL SYAHIRAH BT SULAIMAN</t>
  </si>
  <si>
    <t>J703294</t>
  </si>
  <si>
    <t>NORATHIRAH BINTI SULAIMAN</t>
  </si>
  <si>
    <t>TH</t>
  </si>
  <si>
    <t>J781939</t>
  </si>
  <si>
    <t>NUR ANATI BT BAHARUDDIN</t>
  </si>
  <si>
    <t>J870692</t>
  </si>
  <si>
    <t>NUR HAZWANI BT MOHD YUSOFF</t>
  </si>
  <si>
    <t>K066039</t>
  </si>
  <si>
    <t>NUR SYAHIRAH BT SALLEH</t>
  </si>
  <si>
    <t>J666162</t>
  </si>
  <si>
    <t>NURSALWA BT IDRIS</t>
  </si>
  <si>
    <t>J872894</t>
  </si>
  <si>
    <t>NURUL IDAYU BT HJ JAYAH</t>
  </si>
  <si>
    <t>K067426</t>
  </si>
  <si>
    <t>NURUL SYIFAA BT AHMAD ZUBAIRI</t>
  </si>
  <si>
    <t>1205/93</t>
  </si>
  <si>
    <t>RAFIUDDIN BIN ABD AZIZ</t>
  </si>
  <si>
    <t>K067455</t>
  </si>
  <si>
    <t>RAJA MUHAMMAD IKHWAN ASYRAF B.RA</t>
  </si>
  <si>
    <t>J631200</t>
  </si>
  <si>
    <t>SAIDATUN FAEZAH BT SAMSUDDIN</t>
  </si>
  <si>
    <t>J631370</t>
  </si>
  <si>
    <t>SASHI DEVAN A/L SAVUNDHARAPANDI</t>
  </si>
  <si>
    <t>J965336</t>
  </si>
  <si>
    <t>SHAHIRAH BT IBRAR AHMAD</t>
  </si>
  <si>
    <t>J865326</t>
  </si>
  <si>
    <t>SHARVINI A/P BALA KRISHNAN</t>
  </si>
  <si>
    <t>J710489</t>
  </si>
  <si>
    <t>WAN LIYANA BT WAN NORAZLI</t>
  </si>
  <si>
    <t>J856646</t>
  </si>
  <si>
    <t>ZAIEM SYAMIL BIN MOHD ZAMAN</t>
  </si>
  <si>
    <t>6C</t>
  </si>
  <si>
    <t>J710468</t>
  </si>
  <si>
    <t>AHMAD FAZARI BIN MOHAMAD KHATA</t>
  </si>
  <si>
    <t>C</t>
  </si>
  <si>
    <t>B</t>
  </si>
  <si>
    <t>J957856</t>
  </si>
  <si>
    <t>AHMAD MAZZUWA B MOHD NOOR</t>
  </si>
  <si>
    <t>A395661</t>
  </si>
  <si>
    <t>J871968</t>
  </si>
  <si>
    <t>AHMAD TAUFIQ B ABD. SHUKOR</t>
  </si>
  <si>
    <t>J637037</t>
  </si>
  <si>
    <t>AIN NADIA BT MOHD SAAD</t>
  </si>
  <si>
    <t>J717705</t>
  </si>
  <si>
    <t>DHARISHANNA A/P KRISHNAN</t>
  </si>
  <si>
    <t>J636104</t>
  </si>
  <si>
    <t>DHIVANESH A/L VALIUTHAM</t>
  </si>
  <si>
    <t>J710517</t>
  </si>
  <si>
    <t>DINSWARI A/P PARATHETHASAN</t>
  </si>
  <si>
    <t>J814075</t>
  </si>
  <si>
    <t>HASVINIE A/P BASKARAN</t>
  </si>
  <si>
    <t>J706072</t>
  </si>
  <si>
    <t>INTAN SYAFIQAH BT ABDULLAH</t>
  </si>
  <si>
    <t>870618</t>
  </si>
  <si>
    <t>JEEVA YOGESH A/P SINNAYAH</t>
  </si>
  <si>
    <t>J706131</t>
  </si>
  <si>
    <t>JIWANAAN A/L SINNIAH</t>
  </si>
  <si>
    <t>K071298</t>
  </si>
  <si>
    <t>MAISARAH BT.NORHIZAT</t>
  </si>
  <si>
    <t>K071299</t>
  </si>
  <si>
    <t>MASTURAH BT. NORHIZAT</t>
  </si>
  <si>
    <t>J706340</t>
  </si>
  <si>
    <t>MOHAMAD AFFANDI B PAIMAN</t>
  </si>
  <si>
    <t>K071220</t>
  </si>
  <si>
    <t>MOHAMAD AZAHAR B ABDULLAH SANI</t>
  </si>
  <si>
    <t>J778076</t>
  </si>
  <si>
    <t>MOHAMMAD YUSAIRI AMAR B.MOHD YUS</t>
  </si>
  <si>
    <t>J704138</t>
  </si>
  <si>
    <t>J706942</t>
  </si>
  <si>
    <t>MUHAMMAD FAQRUL B ZULKFILI</t>
  </si>
  <si>
    <t>K066860</t>
  </si>
  <si>
    <t>NICHO A/L VICTER JOHN</t>
  </si>
  <si>
    <t>J700014</t>
  </si>
  <si>
    <t>NOOR AMALINA BT. AZMAN</t>
  </si>
  <si>
    <t>J858276</t>
  </si>
  <si>
    <t>J948078</t>
  </si>
  <si>
    <t>NORHAYANI BT RUSLY</t>
  </si>
  <si>
    <t>J710496</t>
  </si>
  <si>
    <t>NUR ALIA BT ISMAIL</t>
  </si>
  <si>
    <t>J776805</t>
  </si>
  <si>
    <t>NUR SYAFARAH AIN BT MOHD NIZAM</t>
  </si>
  <si>
    <t>J954521</t>
  </si>
  <si>
    <t>NURNABILA BT SUHAIMI</t>
  </si>
  <si>
    <t>K05820</t>
  </si>
  <si>
    <t>NURSYAFIQAH LIYANA BT MOHD SHAFIQ ONG</t>
  </si>
  <si>
    <t>J634264</t>
  </si>
  <si>
    <t>NURUL HARTINI BT SUHAIMI</t>
  </si>
  <si>
    <t>J822407</t>
  </si>
  <si>
    <t>RAHMAH YOSI BT WIRJUSMAN</t>
  </si>
  <si>
    <t>J866660</t>
  </si>
  <si>
    <t>ROZAIMAH BT RAZALI</t>
  </si>
  <si>
    <t>J949145</t>
  </si>
  <si>
    <t>SHALINI A/P ARGELLAN</t>
  </si>
  <si>
    <t>J632926</t>
  </si>
  <si>
    <t>SHEIKH AHMAD HUSAINEE B SHAMEEN</t>
  </si>
  <si>
    <t>J951473</t>
  </si>
  <si>
    <t>SYARIFAH NUR AMIRAH BT. SYID ISMAIL</t>
  </si>
  <si>
    <t>6B</t>
  </si>
  <si>
    <t>J778053</t>
  </si>
  <si>
    <t>BAIZIRA BT. BASIR</t>
  </si>
  <si>
    <t>J775234</t>
  </si>
  <si>
    <t>BALACHANDRAN A/L ARUMUGAM</t>
  </si>
  <si>
    <t>J702525</t>
  </si>
  <si>
    <t>DEVANDRAN A/L MARIMUTHU</t>
  </si>
  <si>
    <t>J701676</t>
  </si>
  <si>
    <t>GUNUSEELAN A/L MANIMEGAN</t>
  </si>
  <si>
    <t>J957153</t>
  </si>
  <si>
    <t>HASLINDA BT. HANIFFAH</t>
  </si>
  <si>
    <t>J710552</t>
  </si>
  <si>
    <t>IDRIZAL B. MOHD AZMI</t>
  </si>
  <si>
    <t>J778012</t>
  </si>
  <si>
    <t>KALAIVANI A/P PUSPANATHAN</t>
  </si>
  <si>
    <t>J703299</t>
  </si>
  <si>
    <t>KHIRUL AZUAN B. MOHD ZAINUDDIN</t>
  </si>
  <si>
    <t>J864989</t>
  </si>
  <si>
    <t>KUMARAVEL A/L SELWAN</t>
  </si>
  <si>
    <t>J948179</t>
  </si>
  <si>
    <t>LOGES A/P RAJANDRAN</t>
  </si>
  <si>
    <t>J879657</t>
  </si>
  <si>
    <t>MASTURA BT. AB. HALIM</t>
  </si>
  <si>
    <t>J704124</t>
  </si>
  <si>
    <t>MOHAMAD ARIS FADZLY B. MAHMUD</t>
  </si>
  <si>
    <t>J952917</t>
  </si>
  <si>
    <t>MOHAMAD HELMI B. MOHAMAD NOOR</t>
  </si>
  <si>
    <t>J954971</t>
  </si>
  <si>
    <t>MOHAMAD KHAIRUL AZWAN B. MOHD ANIF</t>
  </si>
  <si>
    <t>J866302</t>
  </si>
  <si>
    <t>MOHAMAD NISHAM B. ZAINAN</t>
  </si>
  <si>
    <t>I805810</t>
  </si>
  <si>
    <t>MOHD SAFWAN B. JAMIL</t>
  </si>
  <si>
    <t>J884816</t>
  </si>
  <si>
    <t>MOHD SHAFFIEQ B. SABRAN</t>
  </si>
  <si>
    <t>J708972</t>
  </si>
  <si>
    <t>MUHAMAD RIDUWAN B. SALIM</t>
  </si>
  <si>
    <t>J951446</t>
  </si>
  <si>
    <t>MUHAMMAD IQBAL KHAN B. YAHYA</t>
  </si>
  <si>
    <t>J636349</t>
  </si>
  <si>
    <t>K067408</t>
  </si>
  <si>
    <t>NADHIRAH BT. MOHD SABRI</t>
  </si>
  <si>
    <t>D885131</t>
  </si>
  <si>
    <t>NASREEN NATHARA BT. MOHD NASIR</t>
  </si>
  <si>
    <t>A337692</t>
  </si>
  <si>
    <t>NASRULLAH B. NAZLI</t>
  </si>
  <si>
    <t>J703379</t>
  </si>
  <si>
    <t>NAZATUL AZIELA BT. AHMAD SABRI</t>
  </si>
  <si>
    <t>J948096</t>
  </si>
  <si>
    <t>NOR HAMIZAH BT. YUSSOF</t>
  </si>
  <si>
    <t>J951382</t>
  </si>
  <si>
    <t>NORHIDAYU B. AZMAN</t>
  </si>
  <si>
    <t>J599563</t>
  </si>
  <si>
    <t>NUR ASYIQIN BT. AZHAR</t>
  </si>
  <si>
    <t>J123456</t>
  </si>
  <si>
    <t>J870635</t>
  </si>
  <si>
    <t>NURUL AFIQAH BT. MD YUSOF</t>
  </si>
  <si>
    <t>J582606</t>
  </si>
  <si>
    <t>OSALA DEVI A/P GOPALA KRISHNAN</t>
  </si>
  <si>
    <t>K043900</t>
  </si>
  <si>
    <t>RUBAN A/L MOHANARAJA</t>
  </si>
  <si>
    <t>J706012</t>
  </si>
  <si>
    <t>SITI AISHAH BT. SAKHARI</t>
  </si>
  <si>
    <t>J948138</t>
  </si>
  <si>
    <t>THILAGAH A/P SELVARAJOO</t>
  </si>
  <si>
    <t>KELAS</t>
  </si>
  <si>
    <t>BIL. MURID</t>
  </si>
  <si>
    <t>GRED</t>
  </si>
  <si>
    <t>BM1</t>
  </si>
  <si>
    <t>BM2</t>
  </si>
  <si>
    <t>BI</t>
  </si>
  <si>
    <t>MATE</t>
  </si>
  <si>
    <t>SAINS</t>
  </si>
  <si>
    <t>6 GEMILANG</t>
  </si>
  <si>
    <t>6 CEMERLANG</t>
  </si>
  <si>
    <t>6 BESTARI</t>
  </si>
  <si>
    <t>D</t>
  </si>
  <si>
    <t>E</t>
  </si>
  <si>
    <t>ELSA DEVI SURYA APPALANAIDU A/P KRISHNAN</t>
  </si>
  <si>
    <t>327/13.1.93</t>
  </si>
  <si>
    <t>MOHAMMAD SHAFIE BIN MOHD ALIFIAH</t>
  </si>
  <si>
    <t>MOHAMAD OMAR ALI SYAIFFUDDIN B ABDULLAH</t>
  </si>
  <si>
    <t>MOHAMAD RAZI SYAFIE B. RAHMAN</t>
  </si>
  <si>
    <t>J870646</t>
  </si>
  <si>
    <t>J706196</t>
  </si>
  <si>
    <t>MUHAMMAD ZAMARUL ASRAF B ZAINAL</t>
  </si>
  <si>
    <t>AHMMAD NAIGEL ISKANDAR B ZUBIR</t>
  </si>
  <si>
    <t>MOHAMAD ADI FARIZAL B. MOHD SALLEH</t>
  </si>
  <si>
    <t>MUHAMMAD FAKIHIN BIN ABDUL RAHIM</t>
  </si>
  <si>
    <t>MUHAMMAD SHAHRULNIZAM B. MOHD ABDULLAH</t>
  </si>
  <si>
    <t>MUHAMMAD IKHMAL BIN KAMARUDIN</t>
  </si>
  <si>
    <t>NUR FARAHIN BT ABD RAHIM</t>
  </si>
  <si>
    <t>NUR HUDA BT. ALI</t>
  </si>
  <si>
    <t>Keputusan</t>
  </si>
  <si>
    <t>LULUS</t>
  </si>
  <si>
    <t>GAGAL</t>
  </si>
  <si>
    <t>BIL</t>
  </si>
  <si>
    <t>%</t>
  </si>
  <si>
    <t>AB054</t>
  </si>
  <si>
    <t>Nombor Giliran Calon</t>
  </si>
  <si>
    <t>GAGAL SEMUA</t>
  </si>
  <si>
    <t>5A</t>
  </si>
  <si>
    <t>4A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</si>
</sst>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;##0;&quot; &quot;@"/>
    <numFmt numFmtId="166" formatCode="[Red][&lt;40]General;General"/>
    <numFmt numFmtId="167" formatCode="[White][=0]General;###;##0;&quot; &quot;@"/>
  </numFmts>
  <fonts count="25">
    <font>
      <sz val="10"/>
      <name val="Arial"/>
      <family val="0"/>
    </font>
    <font>
      <b/>
      <sz val="10"/>
      <color indexed="5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Century Gothic"/>
      <family val="2"/>
    </font>
    <font>
      <b/>
      <sz val="10"/>
      <color indexed="43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Century Gothic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10"/>
      <color indexed="41"/>
      <name val="Century Gothic"/>
      <family val="2"/>
    </font>
    <font>
      <sz val="10"/>
      <color indexed="61"/>
      <name val="Century Gothic"/>
      <family val="2"/>
    </font>
    <font>
      <sz val="11"/>
      <color indexed="41"/>
      <name val="Arial"/>
      <family val="2"/>
    </font>
    <font>
      <b/>
      <sz val="10"/>
      <color indexed="41"/>
      <name val="Century Gothic"/>
      <family val="2"/>
    </font>
    <font>
      <sz val="10"/>
      <color indexed="41"/>
      <name val="Arial"/>
      <family val="2"/>
    </font>
    <font>
      <b/>
      <sz val="12"/>
      <name val="Tahoma"/>
      <family val="2"/>
    </font>
    <font>
      <sz val="8"/>
      <name val="Tahoma"/>
      <family val="0"/>
    </font>
    <font>
      <sz val="8"/>
      <name val="Arial"/>
      <family val="0"/>
    </font>
    <font>
      <sz val="10"/>
      <color indexed="15"/>
      <name val="Century Gothic"/>
      <family val="2"/>
    </font>
    <font>
      <b/>
      <sz val="10"/>
      <color indexed="15"/>
      <name val="Century Gothic"/>
      <family val="2"/>
    </font>
    <font>
      <sz val="10"/>
      <color indexed="13"/>
      <name val="Century Gothic"/>
      <family val="2"/>
    </font>
    <font>
      <b/>
      <sz val="10"/>
      <color indexed="13"/>
      <name val="Century Gothic"/>
      <family val="2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32"/>
      </bottom>
    </border>
    <border>
      <left style="dotted">
        <color indexed="18"/>
      </left>
      <right style="dotted">
        <color indexed="18"/>
      </right>
      <top>
        <color indexed="63"/>
      </top>
      <bottom style="hair">
        <color indexed="32"/>
      </bottom>
    </border>
    <border>
      <left>
        <color indexed="63"/>
      </left>
      <right style="double"/>
      <top style="double"/>
      <bottom style="hair">
        <color indexed="32"/>
      </bottom>
    </border>
    <border>
      <left style="dotted">
        <color indexed="18"/>
      </left>
      <right style="dotted">
        <color indexed="18"/>
      </right>
      <top style="hair">
        <color indexed="32"/>
      </top>
      <bottom style="hair">
        <color indexed="32"/>
      </bottom>
    </border>
    <border>
      <left>
        <color indexed="63"/>
      </left>
      <right style="double"/>
      <top>
        <color indexed="63"/>
      </top>
      <bottom style="hair">
        <color indexed="32"/>
      </bottom>
    </border>
    <border>
      <left>
        <color indexed="63"/>
      </left>
      <right style="double"/>
      <top style="hair">
        <color indexed="32"/>
      </top>
      <bottom style="hair">
        <color indexed="32"/>
      </bottom>
    </border>
    <border>
      <left>
        <color indexed="63"/>
      </left>
      <right>
        <color indexed="63"/>
      </right>
      <top style="hair">
        <color indexed="32"/>
      </top>
      <bottom style="hair">
        <color indexed="32"/>
      </bottom>
    </border>
    <border>
      <left style="hair">
        <color indexed="18"/>
      </left>
      <right style="hair">
        <color indexed="18"/>
      </right>
      <top style="hair">
        <color indexed="32"/>
      </top>
      <bottom style="hair">
        <color indexed="3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</border>
    <border>
      <left style="thin"/>
      <right style="double"/>
      <top style="double"/>
      <bottom style="double"/>
    </border>
    <border>
      <left style="double"/>
      <right style="hair">
        <color indexed="32"/>
      </right>
      <top>
        <color indexed="63"/>
      </top>
      <bottom style="hair">
        <color indexed="32"/>
      </bottom>
    </border>
    <border>
      <left style="double"/>
      <right style="hair">
        <color indexed="32"/>
      </right>
      <top style="hair">
        <color indexed="32"/>
      </top>
      <bottom style="hair">
        <color indexed="32"/>
      </bottom>
    </border>
    <border>
      <left style="double"/>
      <right style="hair">
        <color indexed="32"/>
      </right>
      <top>
        <color indexed="63"/>
      </top>
      <bottom style="double"/>
    </border>
    <border>
      <left style="hair">
        <color indexed="18"/>
      </left>
      <right style="hair">
        <color indexed="18"/>
      </right>
      <top style="hair">
        <color indexed="32"/>
      </top>
      <bottom style="double"/>
    </border>
    <border>
      <left>
        <color indexed="63"/>
      </left>
      <right style="double"/>
      <top style="hair">
        <color indexed="32"/>
      </top>
      <bottom style="double"/>
    </border>
    <border>
      <left style="hair">
        <color indexed="32"/>
      </left>
      <right>
        <color indexed="63"/>
      </right>
      <top style="hair">
        <color indexed="32"/>
      </top>
      <bottom style="double"/>
    </border>
    <border>
      <left>
        <color indexed="63"/>
      </left>
      <right style="dotted">
        <color indexed="18"/>
      </right>
      <top>
        <color indexed="63"/>
      </top>
      <bottom style="hair">
        <color indexed="32"/>
      </bottom>
    </border>
    <border>
      <left>
        <color indexed="63"/>
      </left>
      <right style="dotted">
        <color indexed="18"/>
      </right>
      <top style="hair">
        <color indexed="32"/>
      </top>
      <bottom style="hair">
        <color indexed="32"/>
      </bottom>
    </border>
    <border>
      <left>
        <color indexed="63"/>
      </left>
      <right style="hair">
        <color indexed="32"/>
      </right>
      <top style="hair">
        <color indexed="32"/>
      </top>
      <bottom style="hair">
        <color indexed="32"/>
      </bottom>
    </border>
    <border>
      <left>
        <color indexed="63"/>
      </left>
      <right style="hair">
        <color indexed="18"/>
      </right>
      <top style="hair">
        <color indexed="32"/>
      </top>
      <bottom style="hair">
        <color indexed="32"/>
      </bottom>
    </border>
    <border>
      <left>
        <color indexed="63"/>
      </left>
      <right style="hair">
        <color indexed="18"/>
      </right>
      <top style="hair">
        <color indexed="32"/>
      </top>
      <bottom style="double"/>
    </border>
    <border>
      <left style="hair"/>
      <right>
        <color indexed="63"/>
      </right>
      <top style="double"/>
      <bottom style="hair">
        <color indexed="32"/>
      </bottom>
    </border>
    <border>
      <left>
        <color indexed="63"/>
      </left>
      <right style="hair"/>
      <top style="double"/>
      <bottom style="hair">
        <color indexed="32"/>
      </bottom>
    </border>
    <border>
      <left style="hair"/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 style="hair"/>
      <top>
        <color indexed="63"/>
      </top>
      <bottom style="hair">
        <color indexed="32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>
        <color indexed="32"/>
      </right>
      <top>
        <color indexed="63"/>
      </top>
      <bottom style="hair">
        <color indexed="32"/>
      </bottom>
    </border>
    <border>
      <left style="hair">
        <color indexed="32"/>
      </left>
      <right style="hair">
        <color indexed="32"/>
      </right>
      <top>
        <color indexed="63"/>
      </top>
      <bottom style="hair">
        <color indexed="32"/>
      </bottom>
    </border>
    <border>
      <left style="hair">
        <color indexed="32"/>
      </left>
      <right style="double"/>
      <top>
        <color indexed="63"/>
      </top>
      <bottom style="hair">
        <color indexed="32"/>
      </bottom>
    </border>
    <border>
      <left>
        <color indexed="63"/>
      </left>
      <right style="hair">
        <color indexed="32"/>
      </right>
      <top style="hair">
        <color indexed="32"/>
      </top>
      <bottom style="double"/>
    </border>
    <border>
      <left style="hair">
        <color indexed="32"/>
      </left>
      <right style="hair">
        <color indexed="32"/>
      </right>
      <top style="hair">
        <color indexed="32"/>
      </top>
      <bottom style="double"/>
    </border>
    <border>
      <left style="hair">
        <color indexed="32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5" fillId="3" borderId="1" xfId="0" applyFont="1" applyFill="1" applyBorder="1" applyAlignment="1" applyProtection="1">
      <alignment horizontal="center" vertical="justify" textRotation="90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justify" textRotation="90" wrapText="1"/>
      <protection hidden="1"/>
    </xf>
    <xf numFmtId="0" fontId="5" fillId="0" borderId="0" xfId="0" applyFont="1" applyAlignment="1" applyProtection="1">
      <alignment horizontal="center" vertical="justify" wrapTex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7" fillId="0" borderId="4" xfId="20" applyFont="1" applyFill="1" applyBorder="1" applyAlignment="1" applyProtection="1">
      <alignment horizontal="left" vertical="center" wrapText="1"/>
      <protection hidden="1"/>
    </xf>
    <xf numFmtId="0" fontId="7" fillId="0" borderId="4" xfId="2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6" xfId="20" applyFont="1" applyFill="1" applyBorder="1" applyAlignment="1" applyProtection="1">
      <alignment horizontal="left" vertical="center" wrapText="1"/>
      <protection hidden="1"/>
    </xf>
    <xf numFmtId="0" fontId="7" fillId="0" borderId="6" xfId="2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7" fillId="0" borderId="10" xfId="20" applyFont="1" applyFill="1" applyBorder="1" applyAlignment="1" applyProtection="1">
      <alignment horizontal="left" vertical="center" wrapText="1"/>
      <protection hidden="1"/>
    </xf>
    <xf numFmtId="0" fontId="7" fillId="0" borderId="10" xfId="20" applyFont="1" applyFill="1" applyBorder="1" applyAlignment="1" applyProtection="1">
      <alignment horizontal="center" vertical="center" wrapText="1"/>
      <protection hidden="1"/>
    </xf>
    <xf numFmtId="165" fontId="2" fillId="2" borderId="0" xfId="19" applyNumberFormat="1" applyFont="1" applyFill="1" applyBorder="1" applyAlignment="1" applyProtection="1">
      <alignment horizontal="center" vertical="center"/>
      <protection hidden="1"/>
    </xf>
    <xf numFmtId="0" fontId="2" fillId="2" borderId="0" xfId="0" applyNumberFormat="1" applyFont="1" applyFill="1" applyBorder="1" applyAlignment="1" applyProtection="1">
      <alignment horizontal="left" vertical="center"/>
      <protection hidden="1"/>
    </xf>
    <xf numFmtId="165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165" fontId="9" fillId="2" borderId="0" xfId="19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2" borderId="0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left" vertical="center" indent="2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7" fillId="0" borderId="17" xfId="20" applyFont="1" applyFill="1" applyBorder="1" applyAlignment="1" applyProtection="1">
      <alignment horizontal="left" vertical="center" wrapText="1"/>
      <protection hidden="1"/>
    </xf>
    <xf numFmtId="165" fontId="2" fillId="0" borderId="10" xfId="19" applyNumberFormat="1" applyFont="1" applyBorder="1" applyAlignment="1" applyProtection="1">
      <alignment horizontal="left" vertical="center"/>
      <protection hidden="1"/>
    </xf>
    <xf numFmtId="0" fontId="7" fillId="0" borderId="17" xfId="2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8" fillId="6" borderId="0" xfId="0" applyFont="1" applyFill="1" applyAlignment="1" applyProtection="1">
      <alignment vertical="center"/>
      <protection hidden="1"/>
    </xf>
    <xf numFmtId="0" fontId="18" fillId="6" borderId="0" xfId="0" applyFont="1" applyFill="1" applyAlignment="1" applyProtection="1">
      <alignment horizontal="center" vertical="center"/>
      <protection hidden="1"/>
    </xf>
    <xf numFmtId="2" fontId="18" fillId="6" borderId="0" xfId="0" applyNumberFormat="1" applyFont="1" applyFill="1" applyAlignment="1" applyProtection="1">
      <alignment horizontal="center" vertical="center"/>
      <protection hidden="1"/>
    </xf>
    <xf numFmtId="0" fontId="18" fillId="7" borderId="0" xfId="0" applyFont="1" applyFill="1" applyAlignment="1" applyProtection="1">
      <alignment vertical="center"/>
      <protection hidden="1"/>
    </xf>
    <xf numFmtId="0" fontId="19" fillId="7" borderId="0" xfId="0" applyFont="1" applyFill="1" applyAlignment="1" applyProtection="1">
      <alignment horizontal="center" vertical="center"/>
      <protection hidden="1"/>
    </xf>
    <xf numFmtId="2" fontId="19" fillId="7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justify" textRotation="90" wrapText="1"/>
      <protection hidden="1"/>
    </xf>
    <xf numFmtId="165" fontId="2" fillId="0" borderId="19" xfId="19" applyNumberFormat="1" applyFont="1" applyBorder="1" applyAlignment="1" applyProtection="1">
      <alignment horizontal="center" vertical="center"/>
      <protection hidden="1"/>
    </xf>
    <xf numFmtId="165" fontId="2" fillId="0" borderId="20" xfId="19" applyNumberFormat="1" applyFont="1" applyBorder="1" applyAlignment="1" applyProtection="1">
      <alignment horizontal="center" vertical="center"/>
      <protection hidden="1"/>
    </xf>
    <xf numFmtId="165" fontId="2" fillId="0" borderId="21" xfId="19" applyNumberFormat="1" applyFont="1" applyBorder="1" applyAlignment="1" applyProtection="1">
      <alignment horizontal="center" vertical="center"/>
      <protection hidden="1"/>
    </xf>
    <xf numFmtId="0" fontId="7" fillId="0" borderId="22" xfId="20" applyFont="1" applyFill="1" applyBorder="1" applyAlignment="1" applyProtection="1">
      <alignment horizontal="center" vertical="center" wrapText="1"/>
      <protection hidden="1"/>
    </xf>
    <xf numFmtId="0" fontId="7" fillId="0" borderId="22" xfId="2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7" fillId="0" borderId="25" xfId="20" applyFont="1" applyFill="1" applyBorder="1" applyAlignment="1" applyProtection="1">
      <alignment horizontal="center" vertical="center" wrapText="1"/>
      <protection hidden="1"/>
    </xf>
    <xf numFmtId="0" fontId="7" fillId="0" borderId="26" xfId="20" applyFont="1" applyFill="1" applyBorder="1" applyAlignment="1" applyProtection="1">
      <alignment horizontal="center" vertical="center" wrapText="1"/>
      <protection hidden="1"/>
    </xf>
    <xf numFmtId="0" fontId="7" fillId="0" borderId="27" xfId="20" applyFont="1" applyFill="1" applyBorder="1" applyAlignment="1" applyProtection="1">
      <alignment horizontal="center" vertical="center" wrapText="1"/>
      <protection hidden="1"/>
    </xf>
    <xf numFmtId="0" fontId="7" fillId="0" borderId="28" xfId="20" applyFont="1" applyFill="1" applyBorder="1" applyAlignment="1" applyProtection="1">
      <alignment horizontal="center" vertical="center" wrapText="1"/>
      <protection hidden="1"/>
    </xf>
    <xf numFmtId="165" fontId="2" fillId="0" borderId="28" xfId="19" applyNumberFormat="1" applyFont="1" applyBorder="1" applyAlignment="1" applyProtection="1">
      <alignment horizontal="center" vertical="center"/>
      <protection hidden="1"/>
    </xf>
    <xf numFmtId="0" fontId="7" fillId="0" borderId="29" xfId="2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right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2" fontId="19" fillId="2" borderId="0" xfId="0" applyNumberFormat="1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9" fillId="4" borderId="36" xfId="0" applyNumberFormat="1" applyFont="1" applyFill="1" applyBorder="1" applyAlignment="1" applyProtection="1">
      <alignment horizontal="center" vertical="center"/>
      <protection hidden="1"/>
    </xf>
    <xf numFmtId="0" fontId="9" fillId="4" borderId="37" xfId="0" applyNumberFormat="1" applyFont="1" applyFill="1" applyBorder="1" applyAlignment="1" applyProtection="1">
      <alignment horizontal="center" vertical="center"/>
      <protection hidden="1"/>
    </xf>
    <xf numFmtId="0" fontId="9" fillId="8" borderId="38" xfId="0" applyNumberFormat="1" applyFont="1" applyFill="1" applyBorder="1" applyAlignment="1" applyProtection="1">
      <alignment horizontal="center" vertical="center"/>
      <protection hidden="1"/>
    </xf>
    <xf numFmtId="0" fontId="9" fillId="4" borderId="39" xfId="0" applyNumberFormat="1" applyFont="1" applyFill="1" applyBorder="1" applyAlignment="1" applyProtection="1">
      <alignment horizontal="center" vertical="center"/>
      <protection hidden="1"/>
    </xf>
    <xf numFmtId="0" fontId="9" fillId="4" borderId="40" xfId="0" applyNumberFormat="1" applyFont="1" applyFill="1" applyBorder="1" applyAlignment="1" applyProtection="1">
      <alignment horizontal="center" vertical="center"/>
      <protection hidden="1"/>
    </xf>
    <xf numFmtId="0" fontId="9" fillId="8" borderId="41" xfId="0" applyNumberFormat="1" applyFont="1" applyFill="1" applyBorder="1" applyAlignment="1" applyProtection="1">
      <alignment horizontal="center" vertical="center"/>
      <protection hidden="1"/>
    </xf>
    <xf numFmtId="0" fontId="7" fillId="9" borderId="6" xfId="20" applyFont="1" applyFill="1" applyBorder="1" applyAlignment="1" applyProtection="1">
      <alignment horizontal="left" vertical="center" wrapText="1"/>
      <protection hidden="1"/>
    </xf>
    <xf numFmtId="0" fontId="7" fillId="9" borderId="10" xfId="20" applyFont="1" applyFill="1" applyBorder="1" applyAlignment="1" applyProtection="1">
      <alignment horizontal="left" vertical="center" wrapText="1"/>
      <protection hidden="1"/>
    </xf>
    <xf numFmtId="0" fontId="5" fillId="3" borderId="42" xfId="0" applyFont="1" applyFill="1" applyBorder="1" applyAlignment="1" applyProtection="1">
      <alignment horizontal="center" vertical="justify" textRotation="90" wrapText="1"/>
      <protection hidden="1"/>
    </xf>
    <xf numFmtId="0" fontId="5" fillId="3" borderId="43" xfId="0" applyFont="1" applyFill="1" applyBorder="1" applyAlignment="1" applyProtection="1">
      <alignment horizontal="center" vertical="justify" textRotation="90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dxfs count="4">
    <dxf>
      <font>
        <color rgb="FFFF0000"/>
      </font>
      <border/>
    </dxf>
    <dxf>
      <font>
        <color auto="1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auto="1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PERATUS LULUS GAGAL UPSR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Sheet1!$I$124:$I$125</c:f>
              <c:strCache/>
            </c:strRef>
          </c:cat>
          <c:val>
            <c:numRef>
              <c:f>Sheet1!$K$124:$K$125</c:f>
              <c:numCache/>
            </c:numRef>
          </c:val>
          <c:shape val="cylinder"/>
        </c:ser>
        <c:shape val="cylinder"/>
        <c:axId val="7758902"/>
        <c:axId val="2721255"/>
      </c:bar3DChart>
      <c:catAx>
        <c:axId val="7758902"/>
        <c:scaling>
          <c:orientation val="minMax"/>
        </c:scaling>
        <c:axPos val="b"/>
        <c:delete val="1"/>
        <c:majorTickMark val="out"/>
        <c:minorTickMark val="none"/>
        <c:tickLblPos val="low"/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589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123825</xdr:rowOff>
    </xdr:from>
    <xdr:to>
      <xdr:col>7</xdr:col>
      <xdr:colOff>419100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705225" y="123825"/>
          <a:ext cx="21526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UPSR 2005</a:t>
          </a:r>
        </a:p>
      </xdr:txBody>
    </xdr:sp>
    <xdr:clientData fPrintsWithSheet="0"/>
  </xdr:twoCellAnchor>
  <xdr:twoCellAnchor>
    <xdr:from>
      <xdr:col>1</xdr:col>
      <xdr:colOff>95250</xdr:colOff>
      <xdr:row>119</xdr:row>
      <xdr:rowOff>28575</xdr:rowOff>
    </xdr:from>
    <xdr:to>
      <xdr:col>5</xdr:col>
      <xdr:colOff>2305050</xdr:colOff>
      <xdr:row>130</xdr:row>
      <xdr:rowOff>114300</xdr:rowOff>
    </xdr:to>
    <xdr:graphicFrame>
      <xdr:nvGraphicFramePr>
        <xdr:cNvPr id="2" name="Chart 6"/>
        <xdr:cNvGraphicFramePr/>
      </xdr:nvGraphicFramePr>
      <xdr:xfrm>
        <a:off x="390525" y="46053375"/>
        <a:ext cx="39719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e\My%20Documents\DATA\SKSES\2005\SAP%20PKSR%202%202005\SAP%20TAHUN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LUMAT ASAS"/>
      <sheetName val="THN6"/>
      <sheetName val="ANALISIS THN6"/>
      <sheetName val="CARTA THN6"/>
      <sheetName val="6G"/>
      <sheetName val="6C"/>
      <sheetName val="6B"/>
    </sheetNames>
    <sheetDataSet>
      <sheetData sheetId="0">
        <row r="15">
          <cell r="B15">
            <v>0</v>
          </cell>
          <cell r="C15">
            <v>0</v>
          </cell>
        </row>
        <row r="16">
          <cell r="B16">
            <v>1</v>
          </cell>
          <cell r="C16" t="str">
            <v>E</v>
          </cell>
        </row>
        <row r="17">
          <cell r="B17">
            <v>20</v>
          </cell>
          <cell r="C17" t="str">
            <v>D</v>
          </cell>
        </row>
        <row r="18">
          <cell r="B18">
            <v>40</v>
          </cell>
          <cell r="C18" t="str">
            <v>C</v>
          </cell>
        </row>
        <row r="19">
          <cell r="B19">
            <v>60</v>
          </cell>
          <cell r="C19" t="str">
            <v>B</v>
          </cell>
        </row>
        <row r="20">
          <cell r="B20">
            <v>80</v>
          </cell>
          <cell r="C20" t="str">
            <v>A</v>
          </cell>
        </row>
        <row r="21">
          <cell r="B21" t="str">
            <v>TH</v>
          </cell>
          <cell r="C21" t="str">
            <v>t</v>
          </cell>
        </row>
        <row r="25">
          <cell r="B25">
            <v>0</v>
          </cell>
          <cell r="C25" t="str">
            <v>K</v>
          </cell>
        </row>
        <row r="26">
          <cell r="B26">
            <v>20</v>
          </cell>
          <cell r="C26" t="str">
            <v>PL</v>
          </cell>
        </row>
        <row r="27">
          <cell r="B27">
            <v>40</v>
          </cell>
          <cell r="C27" t="str">
            <v>L</v>
          </cell>
        </row>
        <row r="28">
          <cell r="B28">
            <v>60</v>
          </cell>
          <cell r="C28" t="str">
            <v>PC</v>
          </cell>
        </row>
        <row r="29">
          <cell r="B29">
            <v>80</v>
          </cell>
          <cell r="C29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A1">
      <pane ySplit="5" topLeftCell="BM6" activePane="bottomLeft" state="frozen"/>
      <selection pane="topLeft" activeCell="A1" sqref="A1"/>
      <selection pane="bottomLeft" activeCell="F125" sqref="F125"/>
    </sheetView>
  </sheetViews>
  <sheetFormatPr defaultColWidth="9.140625" defaultRowHeight="0" customHeight="1" zeroHeight="1"/>
  <cols>
    <col min="1" max="1" width="4.421875" style="14" customWidth="1"/>
    <col min="2" max="2" width="4.140625" style="14" bestFit="1" customWidth="1"/>
    <col min="3" max="3" width="6.28125" style="14" bestFit="1" customWidth="1"/>
    <col min="4" max="4" width="5.00390625" style="14" bestFit="1" customWidth="1"/>
    <col min="5" max="5" width="11.00390625" style="55" bestFit="1" customWidth="1"/>
    <col min="6" max="6" width="45.57421875" style="14" bestFit="1" customWidth="1"/>
    <col min="7" max="7" width="5.140625" style="14" customWidth="1"/>
    <col min="8" max="8" width="10.00390625" style="14" bestFit="1" customWidth="1"/>
    <col min="9" max="10" width="7.00390625" style="14" customWidth="1"/>
    <col min="11" max="11" width="7.00390625" style="45" customWidth="1"/>
    <col min="12" max="13" width="7.00390625" style="14" customWidth="1"/>
    <col min="14" max="14" width="8.00390625" style="14" customWidth="1"/>
    <col min="15" max="16384" width="0" style="14" hidden="1" customWidth="1"/>
  </cols>
  <sheetData>
    <row r="1" spans="1:14" s="2" customFormat="1" ht="15" customHeight="1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15" customHeight="1">
      <c r="A2" s="1" t="s">
        <v>1</v>
      </c>
      <c r="E2" s="3"/>
      <c r="F2" s="4"/>
      <c r="G2" s="5"/>
      <c r="H2" s="5"/>
      <c r="I2" s="5"/>
      <c r="J2" s="4"/>
      <c r="K2" s="4"/>
      <c r="L2" s="5"/>
      <c r="M2" s="5"/>
      <c r="N2" s="5"/>
    </row>
    <row r="3" spans="1:14" s="2" customFormat="1" ht="15" customHeight="1">
      <c r="A3" s="1" t="s">
        <v>2</v>
      </c>
      <c r="E3" s="3"/>
      <c r="F3" s="4"/>
      <c r="G3" s="5"/>
      <c r="H3" s="5"/>
      <c r="I3" s="5"/>
      <c r="J3" s="4"/>
      <c r="K3" s="4"/>
      <c r="L3" s="5"/>
      <c r="M3" s="5"/>
      <c r="N3" s="5"/>
    </row>
    <row r="4" spans="5:11" s="2" customFormat="1" ht="9.75" customHeight="1" thickBot="1">
      <c r="E4" s="29"/>
      <c r="K4" s="5"/>
    </row>
    <row r="5" spans="1:14" s="9" customFormat="1" ht="85.5" customHeight="1" thickBot="1" thickTop="1">
      <c r="A5" s="6" t="s">
        <v>3</v>
      </c>
      <c r="B5" s="6" t="s">
        <v>4</v>
      </c>
      <c r="C5" s="97" t="s">
        <v>257</v>
      </c>
      <c r="D5" s="98"/>
      <c r="E5" s="6" t="s">
        <v>5</v>
      </c>
      <c r="F5" s="7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63" t="s">
        <v>251</v>
      </c>
    </row>
    <row r="6" spans="1:14" ht="31.5" customHeight="1" thickTop="1">
      <c r="A6" s="64">
        <v>1</v>
      </c>
      <c r="B6" s="10" t="s">
        <v>92</v>
      </c>
      <c r="C6" s="77" t="s">
        <v>256</v>
      </c>
      <c r="D6" s="78">
        <v>1001</v>
      </c>
      <c r="E6" s="71" t="s">
        <v>93</v>
      </c>
      <c r="F6" s="11" t="s">
        <v>94</v>
      </c>
      <c r="G6" s="12" t="s">
        <v>18</v>
      </c>
      <c r="H6" s="13" t="s">
        <v>19</v>
      </c>
      <c r="I6" s="89" t="s">
        <v>96</v>
      </c>
      <c r="J6" s="90" t="s">
        <v>20</v>
      </c>
      <c r="K6" s="90" t="s">
        <v>95</v>
      </c>
      <c r="L6" s="90" t="s">
        <v>20</v>
      </c>
      <c r="M6" s="90" t="s">
        <v>20</v>
      </c>
      <c r="N6" s="91" t="s">
        <v>252</v>
      </c>
    </row>
    <row r="7" spans="1:14" ht="31.5" customHeight="1">
      <c r="A7" s="65">
        <v>2</v>
      </c>
      <c r="B7" s="10" t="s">
        <v>15</v>
      </c>
      <c r="C7" s="79" t="s">
        <v>256</v>
      </c>
      <c r="D7" s="80">
        <v>1002</v>
      </c>
      <c r="E7" s="72" t="s">
        <v>16</v>
      </c>
      <c r="F7" s="95" t="s">
        <v>17</v>
      </c>
      <c r="G7" s="16" t="s">
        <v>18</v>
      </c>
      <c r="H7" s="17" t="s">
        <v>19</v>
      </c>
      <c r="I7" s="89" t="s">
        <v>20</v>
      </c>
      <c r="J7" s="90" t="s">
        <v>20</v>
      </c>
      <c r="K7" s="90" t="s">
        <v>20</v>
      </c>
      <c r="L7" s="90" t="s">
        <v>20</v>
      </c>
      <c r="M7" s="90" t="s">
        <v>20</v>
      </c>
      <c r="N7" s="91" t="s">
        <v>252</v>
      </c>
    </row>
    <row r="8" spans="1:14" ht="31.5" customHeight="1">
      <c r="A8" s="65">
        <v>3</v>
      </c>
      <c r="B8" s="10" t="s">
        <v>92</v>
      </c>
      <c r="C8" s="79" t="s">
        <v>256</v>
      </c>
      <c r="D8" s="80">
        <v>1003</v>
      </c>
      <c r="E8" s="72" t="s">
        <v>97</v>
      </c>
      <c r="F8" s="15" t="s">
        <v>98</v>
      </c>
      <c r="G8" s="16" t="s">
        <v>18</v>
      </c>
      <c r="H8" s="18" t="s">
        <v>19</v>
      </c>
      <c r="I8" s="89" t="s">
        <v>20</v>
      </c>
      <c r="J8" s="90" t="s">
        <v>96</v>
      </c>
      <c r="K8" s="90" t="s">
        <v>95</v>
      </c>
      <c r="L8" s="90" t="s">
        <v>96</v>
      </c>
      <c r="M8" s="90" t="s">
        <v>96</v>
      </c>
      <c r="N8" s="91" t="s">
        <v>252</v>
      </c>
    </row>
    <row r="9" spans="1:14" ht="31.5" customHeight="1">
      <c r="A9" s="64">
        <v>4</v>
      </c>
      <c r="B9" s="10" t="s">
        <v>15</v>
      </c>
      <c r="C9" s="79" t="s">
        <v>256</v>
      </c>
      <c r="D9" s="80">
        <v>1004</v>
      </c>
      <c r="E9" s="72" t="s">
        <v>21</v>
      </c>
      <c r="F9" s="15" t="s">
        <v>22</v>
      </c>
      <c r="G9" s="16" t="s">
        <v>18</v>
      </c>
      <c r="H9" s="17" t="s">
        <v>19</v>
      </c>
      <c r="I9" s="89" t="s">
        <v>20</v>
      </c>
      <c r="J9" s="90" t="s">
        <v>96</v>
      </c>
      <c r="K9" s="90" t="s">
        <v>20</v>
      </c>
      <c r="L9" s="90" t="s">
        <v>20</v>
      </c>
      <c r="M9" s="90" t="s">
        <v>20</v>
      </c>
      <c r="N9" s="91" t="s">
        <v>252</v>
      </c>
    </row>
    <row r="10" spans="1:14" ht="31.5" customHeight="1">
      <c r="A10" s="65">
        <v>5</v>
      </c>
      <c r="B10" s="10" t="s">
        <v>92</v>
      </c>
      <c r="C10" s="79" t="s">
        <v>256</v>
      </c>
      <c r="D10" s="80">
        <v>1005</v>
      </c>
      <c r="E10" s="72" t="s">
        <v>100</v>
      </c>
      <c r="F10" s="15" t="s">
        <v>101</v>
      </c>
      <c r="G10" s="16" t="s">
        <v>18</v>
      </c>
      <c r="H10" s="17" t="s">
        <v>19</v>
      </c>
      <c r="I10" s="89" t="s">
        <v>96</v>
      </c>
      <c r="J10" s="90" t="s">
        <v>96</v>
      </c>
      <c r="K10" s="90" t="s">
        <v>95</v>
      </c>
      <c r="L10" s="90" t="s">
        <v>96</v>
      </c>
      <c r="M10" s="90" t="s">
        <v>95</v>
      </c>
      <c r="N10" s="91" t="s">
        <v>252</v>
      </c>
    </row>
    <row r="11" spans="1:14" ht="31.5" customHeight="1">
      <c r="A11" s="65">
        <v>6</v>
      </c>
      <c r="B11" s="10" t="s">
        <v>92</v>
      </c>
      <c r="C11" s="79" t="s">
        <v>256</v>
      </c>
      <c r="D11" s="80">
        <v>1006</v>
      </c>
      <c r="E11" s="72" t="s">
        <v>99</v>
      </c>
      <c r="F11" s="15" t="s">
        <v>244</v>
      </c>
      <c r="G11" s="16" t="s">
        <v>18</v>
      </c>
      <c r="H11" s="17" t="s">
        <v>19</v>
      </c>
      <c r="I11" s="89" t="s">
        <v>20</v>
      </c>
      <c r="J11" s="90" t="s">
        <v>96</v>
      </c>
      <c r="K11" s="90" t="s">
        <v>95</v>
      </c>
      <c r="L11" s="90" t="s">
        <v>95</v>
      </c>
      <c r="M11" s="90" t="s">
        <v>96</v>
      </c>
      <c r="N11" s="91" t="s">
        <v>252</v>
      </c>
    </row>
    <row r="12" spans="1:14" ht="31.5" customHeight="1">
      <c r="A12" s="64">
        <v>7</v>
      </c>
      <c r="B12" s="10" t="s">
        <v>92</v>
      </c>
      <c r="C12" s="79" t="s">
        <v>256</v>
      </c>
      <c r="D12" s="80">
        <v>1007</v>
      </c>
      <c r="E12" s="72" t="s">
        <v>102</v>
      </c>
      <c r="F12" s="15" t="s">
        <v>103</v>
      </c>
      <c r="G12" s="16" t="s">
        <v>28</v>
      </c>
      <c r="H12" s="17" t="s">
        <v>19</v>
      </c>
      <c r="I12" s="89" t="s">
        <v>20</v>
      </c>
      <c r="J12" s="90" t="s">
        <v>20</v>
      </c>
      <c r="K12" s="90" t="s">
        <v>95</v>
      </c>
      <c r="L12" s="90" t="s">
        <v>95</v>
      </c>
      <c r="M12" s="90" t="s">
        <v>96</v>
      </c>
      <c r="N12" s="91" t="s">
        <v>252</v>
      </c>
    </row>
    <row r="13" spans="1:14" ht="31.5" customHeight="1">
      <c r="A13" s="65">
        <v>8</v>
      </c>
      <c r="B13" s="10" t="s">
        <v>15</v>
      </c>
      <c r="C13" s="79" t="s">
        <v>256</v>
      </c>
      <c r="D13" s="80">
        <v>1008</v>
      </c>
      <c r="E13" s="72" t="s">
        <v>23</v>
      </c>
      <c r="F13" s="15" t="s">
        <v>24</v>
      </c>
      <c r="G13" s="16" t="s">
        <v>18</v>
      </c>
      <c r="H13" s="17" t="s">
        <v>25</v>
      </c>
      <c r="I13" s="89" t="s">
        <v>96</v>
      </c>
      <c r="J13" s="90" t="s">
        <v>20</v>
      </c>
      <c r="K13" s="90" t="s">
        <v>20</v>
      </c>
      <c r="L13" s="90" t="s">
        <v>20</v>
      </c>
      <c r="M13" s="90" t="s">
        <v>96</v>
      </c>
      <c r="N13" s="91" t="s">
        <v>252</v>
      </c>
    </row>
    <row r="14" spans="1:14" ht="31.5" customHeight="1">
      <c r="A14" s="65">
        <v>9</v>
      </c>
      <c r="B14" s="10" t="s">
        <v>15</v>
      </c>
      <c r="C14" s="79" t="s">
        <v>256</v>
      </c>
      <c r="D14" s="80">
        <v>1009</v>
      </c>
      <c r="E14" s="72" t="s">
        <v>26</v>
      </c>
      <c r="F14" s="15" t="s">
        <v>27</v>
      </c>
      <c r="G14" s="16" t="s">
        <v>28</v>
      </c>
      <c r="H14" s="18" t="s">
        <v>19</v>
      </c>
      <c r="I14" s="89" t="s">
        <v>20</v>
      </c>
      <c r="J14" s="90" t="s">
        <v>20</v>
      </c>
      <c r="K14" s="90" t="s">
        <v>96</v>
      </c>
      <c r="L14" s="90" t="s">
        <v>96</v>
      </c>
      <c r="M14" s="90" t="s">
        <v>96</v>
      </c>
      <c r="N14" s="91" t="s">
        <v>252</v>
      </c>
    </row>
    <row r="15" spans="1:14" ht="31.5" customHeight="1">
      <c r="A15" s="64">
        <v>10</v>
      </c>
      <c r="B15" s="10" t="s">
        <v>158</v>
      </c>
      <c r="C15" s="79" t="s">
        <v>256</v>
      </c>
      <c r="D15" s="80">
        <v>1010</v>
      </c>
      <c r="E15" s="72" t="s">
        <v>159</v>
      </c>
      <c r="F15" s="15" t="s">
        <v>160</v>
      </c>
      <c r="G15" s="16" t="s">
        <v>28</v>
      </c>
      <c r="H15" s="18" t="s">
        <v>19</v>
      </c>
      <c r="I15" s="89" t="s">
        <v>96</v>
      </c>
      <c r="J15" s="90" t="s">
        <v>96</v>
      </c>
      <c r="K15" s="90" t="s">
        <v>95</v>
      </c>
      <c r="L15" s="90" t="s">
        <v>95</v>
      </c>
      <c r="M15" s="90" t="s">
        <v>95</v>
      </c>
      <c r="N15" s="91" t="s">
        <v>252</v>
      </c>
    </row>
    <row r="16" spans="1:14" ht="31.5" customHeight="1">
      <c r="A16" s="65">
        <v>11</v>
      </c>
      <c r="B16" s="10" t="s">
        <v>158</v>
      </c>
      <c r="C16" s="79" t="s">
        <v>256</v>
      </c>
      <c r="D16" s="80">
        <v>1011</v>
      </c>
      <c r="E16" s="72" t="s">
        <v>161</v>
      </c>
      <c r="F16" s="15" t="s">
        <v>162</v>
      </c>
      <c r="G16" s="16" t="s">
        <v>18</v>
      </c>
      <c r="H16" s="18" t="s">
        <v>25</v>
      </c>
      <c r="I16" s="89" t="s">
        <v>95</v>
      </c>
      <c r="J16" s="90" t="s">
        <v>235</v>
      </c>
      <c r="K16" s="90" t="s">
        <v>234</v>
      </c>
      <c r="L16" s="90" t="s">
        <v>234</v>
      </c>
      <c r="M16" s="90" t="s">
        <v>235</v>
      </c>
      <c r="N16" s="91" t="s">
        <v>253</v>
      </c>
    </row>
    <row r="17" spans="1:14" ht="31.5" customHeight="1">
      <c r="A17" s="65">
        <v>12</v>
      </c>
      <c r="B17" s="10" t="s">
        <v>158</v>
      </c>
      <c r="C17" s="79" t="s">
        <v>256</v>
      </c>
      <c r="D17" s="80">
        <v>1012</v>
      </c>
      <c r="E17" s="72" t="s">
        <v>163</v>
      </c>
      <c r="F17" s="15" t="s">
        <v>164</v>
      </c>
      <c r="G17" s="16" t="s">
        <v>18</v>
      </c>
      <c r="H17" s="17" t="s">
        <v>25</v>
      </c>
      <c r="I17" s="89" t="s">
        <v>95</v>
      </c>
      <c r="J17" s="90" t="s">
        <v>96</v>
      </c>
      <c r="K17" s="90" t="s">
        <v>95</v>
      </c>
      <c r="L17" s="90" t="s">
        <v>95</v>
      </c>
      <c r="M17" s="90" t="s">
        <v>95</v>
      </c>
      <c r="N17" s="91" t="s">
        <v>252</v>
      </c>
    </row>
    <row r="18" spans="1:14" ht="31.5" customHeight="1">
      <c r="A18" s="64">
        <v>13</v>
      </c>
      <c r="B18" s="10" t="s">
        <v>92</v>
      </c>
      <c r="C18" s="79" t="s">
        <v>256</v>
      </c>
      <c r="D18" s="80">
        <v>1013</v>
      </c>
      <c r="E18" s="72" t="s">
        <v>104</v>
      </c>
      <c r="F18" s="15" t="s">
        <v>105</v>
      </c>
      <c r="G18" s="16" t="s">
        <v>28</v>
      </c>
      <c r="H18" s="17" t="s">
        <v>25</v>
      </c>
      <c r="I18" s="89" t="s">
        <v>96</v>
      </c>
      <c r="J18" s="90" t="s">
        <v>20</v>
      </c>
      <c r="K18" s="90" t="s">
        <v>96</v>
      </c>
      <c r="L18" s="90" t="s">
        <v>20</v>
      </c>
      <c r="M18" s="90" t="s">
        <v>96</v>
      </c>
      <c r="N18" s="91" t="s">
        <v>252</v>
      </c>
    </row>
    <row r="19" spans="1:14" ht="31.5" customHeight="1">
      <c r="A19" s="65">
        <v>14</v>
      </c>
      <c r="B19" s="10" t="s">
        <v>92</v>
      </c>
      <c r="C19" s="79" t="s">
        <v>256</v>
      </c>
      <c r="D19" s="80">
        <v>1014</v>
      </c>
      <c r="E19" s="72" t="s">
        <v>106</v>
      </c>
      <c r="F19" s="15" t="s">
        <v>107</v>
      </c>
      <c r="G19" s="16" t="s">
        <v>18</v>
      </c>
      <c r="H19" s="17" t="s">
        <v>25</v>
      </c>
      <c r="I19" s="89" t="s">
        <v>96</v>
      </c>
      <c r="J19" s="90" t="s">
        <v>96</v>
      </c>
      <c r="K19" s="90" t="s">
        <v>96</v>
      </c>
      <c r="L19" s="90" t="s">
        <v>96</v>
      </c>
      <c r="M19" s="90" t="s">
        <v>96</v>
      </c>
      <c r="N19" s="91" t="s">
        <v>252</v>
      </c>
    </row>
    <row r="20" spans="1:14" ht="31.5" customHeight="1">
      <c r="A20" s="65">
        <v>15</v>
      </c>
      <c r="B20" s="10" t="s">
        <v>92</v>
      </c>
      <c r="C20" s="79" t="s">
        <v>256</v>
      </c>
      <c r="D20" s="80">
        <v>1015</v>
      </c>
      <c r="E20" s="72" t="s">
        <v>108</v>
      </c>
      <c r="F20" s="15" t="s">
        <v>109</v>
      </c>
      <c r="G20" s="16" t="s">
        <v>28</v>
      </c>
      <c r="H20" s="17" t="s">
        <v>25</v>
      </c>
      <c r="I20" s="89" t="s">
        <v>95</v>
      </c>
      <c r="J20" s="90" t="s">
        <v>96</v>
      </c>
      <c r="K20" s="90" t="s">
        <v>96</v>
      </c>
      <c r="L20" s="90" t="s">
        <v>20</v>
      </c>
      <c r="M20" s="90" t="s">
        <v>96</v>
      </c>
      <c r="N20" s="91" t="s">
        <v>252</v>
      </c>
    </row>
    <row r="21" spans="1:14" ht="31.5" customHeight="1">
      <c r="A21" s="64">
        <v>16</v>
      </c>
      <c r="B21" s="10" t="s">
        <v>92</v>
      </c>
      <c r="C21" s="79" t="s">
        <v>256</v>
      </c>
      <c r="D21" s="80">
        <v>1016</v>
      </c>
      <c r="E21" s="72" t="s">
        <v>237</v>
      </c>
      <c r="F21" s="15" t="s">
        <v>236</v>
      </c>
      <c r="G21" s="16" t="s">
        <v>28</v>
      </c>
      <c r="H21" s="17" t="s">
        <v>25</v>
      </c>
      <c r="I21" s="89" t="s">
        <v>96</v>
      </c>
      <c r="J21" s="90" t="s">
        <v>96</v>
      </c>
      <c r="K21" s="90" t="s">
        <v>96</v>
      </c>
      <c r="L21" s="90" t="s">
        <v>96</v>
      </c>
      <c r="M21" s="90" t="s">
        <v>96</v>
      </c>
      <c r="N21" s="91" t="s">
        <v>252</v>
      </c>
    </row>
    <row r="22" spans="1:14" ht="31.5" customHeight="1">
      <c r="A22" s="65">
        <v>17</v>
      </c>
      <c r="B22" s="10" t="s">
        <v>15</v>
      </c>
      <c r="C22" s="79" t="s">
        <v>256</v>
      </c>
      <c r="D22" s="80">
        <v>1017</v>
      </c>
      <c r="E22" s="72" t="s">
        <v>29</v>
      </c>
      <c r="F22" s="15" t="s">
        <v>30</v>
      </c>
      <c r="G22" s="16" t="s">
        <v>18</v>
      </c>
      <c r="H22" s="17" t="s">
        <v>19</v>
      </c>
      <c r="I22" s="89" t="s">
        <v>20</v>
      </c>
      <c r="J22" s="90" t="s">
        <v>20</v>
      </c>
      <c r="K22" s="90" t="s">
        <v>96</v>
      </c>
      <c r="L22" s="90" t="s">
        <v>20</v>
      </c>
      <c r="M22" s="90" t="s">
        <v>96</v>
      </c>
      <c r="N22" s="91" t="s">
        <v>252</v>
      </c>
    </row>
    <row r="23" spans="1:14" ht="31.5" customHeight="1">
      <c r="A23" s="65">
        <v>18</v>
      </c>
      <c r="B23" s="10" t="s">
        <v>15</v>
      </c>
      <c r="C23" s="79" t="s">
        <v>256</v>
      </c>
      <c r="D23" s="80">
        <v>1018</v>
      </c>
      <c r="E23" s="72" t="s">
        <v>31</v>
      </c>
      <c r="F23" s="15" t="s">
        <v>32</v>
      </c>
      <c r="G23" s="16" t="s">
        <v>28</v>
      </c>
      <c r="H23" s="17" t="s">
        <v>19</v>
      </c>
      <c r="I23" s="89" t="s">
        <v>20</v>
      </c>
      <c r="J23" s="90" t="s">
        <v>20</v>
      </c>
      <c r="K23" s="90" t="s">
        <v>20</v>
      </c>
      <c r="L23" s="90" t="s">
        <v>20</v>
      </c>
      <c r="M23" s="90" t="s">
        <v>96</v>
      </c>
      <c r="N23" s="91" t="s">
        <v>252</v>
      </c>
    </row>
    <row r="24" spans="1:14" ht="31.5" customHeight="1">
      <c r="A24" s="64">
        <v>19</v>
      </c>
      <c r="B24" s="10" t="s">
        <v>158</v>
      </c>
      <c r="C24" s="79" t="s">
        <v>256</v>
      </c>
      <c r="D24" s="80">
        <v>1019</v>
      </c>
      <c r="E24" s="72" t="s">
        <v>165</v>
      </c>
      <c r="F24" s="15" t="s">
        <v>166</v>
      </c>
      <c r="G24" s="16" t="s">
        <v>18</v>
      </c>
      <c r="H24" s="17" t="s">
        <v>25</v>
      </c>
      <c r="I24" s="89" t="s">
        <v>95</v>
      </c>
      <c r="J24" s="90" t="s">
        <v>235</v>
      </c>
      <c r="K24" s="90" t="s">
        <v>95</v>
      </c>
      <c r="L24" s="90" t="s">
        <v>235</v>
      </c>
      <c r="M24" s="90" t="s">
        <v>234</v>
      </c>
      <c r="N24" s="91" t="s">
        <v>253</v>
      </c>
    </row>
    <row r="25" spans="1:14" ht="31.5" customHeight="1">
      <c r="A25" s="65">
        <v>20</v>
      </c>
      <c r="B25" s="10" t="s">
        <v>158</v>
      </c>
      <c r="C25" s="79" t="s">
        <v>256</v>
      </c>
      <c r="D25" s="80">
        <v>1020</v>
      </c>
      <c r="E25" s="72" t="s">
        <v>167</v>
      </c>
      <c r="F25" s="15" t="s">
        <v>168</v>
      </c>
      <c r="G25" s="16" t="s">
        <v>28</v>
      </c>
      <c r="H25" s="17" t="s">
        <v>19</v>
      </c>
      <c r="I25" s="89" t="s">
        <v>20</v>
      </c>
      <c r="J25" s="90" t="s">
        <v>20</v>
      </c>
      <c r="K25" s="90" t="s">
        <v>96</v>
      </c>
      <c r="L25" s="90" t="s">
        <v>96</v>
      </c>
      <c r="M25" s="90" t="s">
        <v>96</v>
      </c>
      <c r="N25" s="91" t="s">
        <v>252</v>
      </c>
    </row>
    <row r="26" spans="1:14" ht="31.5" customHeight="1">
      <c r="A26" s="65">
        <v>21</v>
      </c>
      <c r="B26" s="10" t="s">
        <v>92</v>
      </c>
      <c r="C26" s="79" t="s">
        <v>256</v>
      </c>
      <c r="D26" s="80">
        <v>1021</v>
      </c>
      <c r="E26" s="72" t="s">
        <v>110</v>
      </c>
      <c r="F26" s="15" t="s">
        <v>111</v>
      </c>
      <c r="G26" s="16" t="s">
        <v>28</v>
      </c>
      <c r="H26" s="18" t="s">
        <v>25</v>
      </c>
      <c r="I26" s="89" t="s">
        <v>95</v>
      </c>
      <c r="J26" s="90" t="s">
        <v>96</v>
      </c>
      <c r="K26" s="90" t="s">
        <v>96</v>
      </c>
      <c r="L26" s="90" t="s">
        <v>95</v>
      </c>
      <c r="M26" s="90" t="s">
        <v>95</v>
      </c>
      <c r="N26" s="91" t="s">
        <v>252</v>
      </c>
    </row>
    <row r="27" spans="1:14" ht="31.5" customHeight="1">
      <c r="A27" s="64">
        <v>22</v>
      </c>
      <c r="B27" s="10" t="s">
        <v>158</v>
      </c>
      <c r="C27" s="79" t="s">
        <v>256</v>
      </c>
      <c r="D27" s="80">
        <v>1022</v>
      </c>
      <c r="E27" s="72" t="s">
        <v>169</v>
      </c>
      <c r="F27" s="15" t="s">
        <v>170</v>
      </c>
      <c r="G27" s="16" t="s">
        <v>18</v>
      </c>
      <c r="H27" s="17" t="s">
        <v>19</v>
      </c>
      <c r="I27" s="89" t="s">
        <v>96</v>
      </c>
      <c r="J27" s="90" t="s">
        <v>20</v>
      </c>
      <c r="K27" s="90" t="s">
        <v>235</v>
      </c>
      <c r="L27" s="90" t="s">
        <v>95</v>
      </c>
      <c r="M27" s="90" t="s">
        <v>95</v>
      </c>
      <c r="N27" s="91" t="s">
        <v>253</v>
      </c>
    </row>
    <row r="28" spans="1:14" ht="31.5" customHeight="1">
      <c r="A28" s="65">
        <v>23</v>
      </c>
      <c r="B28" s="10" t="s">
        <v>15</v>
      </c>
      <c r="C28" s="79" t="s">
        <v>256</v>
      </c>
      <c r="D28" s="80">
        <v>1023</v>
      </c>
      <c r="E28" s="72" t="s">
        <v>33</v>
      </c>
      <c r="F28" s="15" t="s">
        <v>34</v>
      </c>
      <c r="G28" s="16" t="s">
        <v>18</v>
      </c>
      <c r="H28" s="17" t="s">
        <v>19</v>
      </c>
      <c r="I28" s="89" t="s">
        <v>96</v>
      </c>
      <c r="J28" s="90" t="s">
        <v>20</v>
      </c>
      <c r="K28" s="90" t="s">
        <v>20</v>
      </c>
      <c r="L28" s="90" t="s">
        <v>20</v>
      </c>
      <c r="M28" s="90" t="s">
        <v>20</v>
      </c>
      <c r="N28" s="91" t="s">
        <v>252</v>
      </c>
    </row>
    <row r="29" spans="1:14" ht="31.5" customHeight="1">
      <c r="A29" s="65">
        <v>24</v>
      </c>
      <c r="B29" s="10" t="s">
        <v>92</v>
      </c>
      <c r="C29" s="79" t="s">
        <v>256</v>
      </c>
      <c r="D29" s="80">
        <v>1024</v>
      </c>
      <c r="E29" s="72" t="s">
        <v>112</v>
      </c>
      <c r="F29" s="15" t="s">
        <v>113</v>
      </c>
      <c r="G29" s="16" t="s">
        <v>28</v>
      </c>
      <c r="H29" s="17" t="s">
        <v>19</v>
      </c>
      <c r="I29" s="89" t="s">
        <v>96</v>
      </c>
      <c r="J29" s="90" t="s">
        <v>96</v>
      </c>
      <c r="K29" s="90" t="s">
        <v>96</v>
      </c>
      <c r="L29" s="90" t="s">
        <v>96</v>
      </c>
      <c r="M29" s="90" t="s">
        <v>96</v>
      </c>
      <c r="N29" s="91" t="s">
        <v>252</v>
      </c>
    </row>
    <row r="30" spans="1:14" ht="31.5" customHeight="1">
      <c r="A30" s="64">
        <v>25</v>
      </c>
      <c r="B30" s="10" t="s">
        <v>15</v>
      </c>
      <c r="C30" s="79" t="s">
        <v>256</v>
      </c>
      <c r="D30" s="80">
        <v>1025</v>
      </c>
      <c r="E30" s="72" t="s">
        <v>35</v>
      </c>
      <c r="F30" s="15" t="s">
        <v>36</v>
      </c>
      <c r="G30" s="16" t="s">
        <v>18</v>
      </c>
      <c r="H30" s="17" t="s">
        <v>19</v>
      </c>
      <c r="I30" s="89" t="s">
        <v>20</v>
      </c>
      <c r="J30" s="90" t="s">
        <v>20</v>
      </c>
      <c r="K30" s="90" t="s">
        <v>96</v>
      </c>
      <c r="L30" s="90" t="s">
        <v>96</v>
      </c>
      <c r="M30" s="90" t="s">
        <v>96</v>
      </c>
      <c r="N30" s="91" t="s">
        <v>252</v>
      </c>
    </row>
    <row r="31" spans="1:14" ht="31.5" customHeight="1">
      <c r="A31" s="65">
        <v>26</v>
      </c>
      <c r="B31" s="10" t="s">
        <v>92</v>
      </c>
      <c r="C31" s="79" t="s">
        <v>256</v>
      </c>
      <c r="D31" s="80">
        <v>1026</v>
      </c>
      <c r="E31" s="72" t="s">
        <v>114</v>
      </c>
      <c r="F31" s="15" t="s">
        <v>115</v>
      </c>
      <c r="G31" s="16" t="s">
        <v>28</v>
      </c>
      <c r="H31" s="17" t="s">
        <v>25</v>
      </c>
      <c r="I31" s="89" t="s">
        <v>95</v>
      </c>
      <c r="J31" s="90" t="s">
        <v>20</v>
      </c>
      <c r="K31" s="90" t="s">
        <v>20</v>
      </c>
      <c r="L31" s="90" t="s">
        <v>20</v>
      </c>
      <c r="M31" s="90" t="s">
        <v>96</v>
      </c>
      <c r="N31" s="91" t="s">
        <v>252</v>
      </c>
    </row>
    <row r="32" spans="1:14" ht="31.5" customHeight="1">
      <c r="A32" s="65">
        <v>27</v>
      </c>
      <c r="B32" s="10" t="s">
        <v>92</v>
      </c>
      <c r="C32" s="79" t="s">
        <v>256</v>
      </c>
      <c r="D32" s="80">
        <v>1027</v>
      </c>
      <c r="E32" s="72" t="s">
        <v>116</v>
      </c>
      <c r="F32" s="15" t="s">
        <v>117</v>
      </c>
      <c r="G32" s="16" t="s">
        <v>18</v>
      </c>
      <c r="H32" s="17" t="s">
        <v>25</v>
      </c>
      <c r="I32" s="89" t="s">
        <v>96</v>
      </c>
      <c r="J32" s="90" t="s">
        <v>96</v>
      </c>
      <c r="K32" s="90" t="s">
        <v>96</v>
      </c>
      <c r="L32" s="90" t="s">
        <v>95</v>
      </c>
      <c r="M32" s="90" t="s">
        <v>96</v>
      </c>
      <c r="N32" s="91" t="s">
        <v>252</v>
      </c>
    </row>
    <row r="33" spans="1:14" ht="31.5" customHeight="1">
      <c r="A33" s="64">
        <v>28</v>
      </c>
      <c r="B33" s="10" t="s">
        <v>158</v>
      </c>
      <c r="C33" s="79" t="s">
        <v>256</v>
      </c>
      <c r="D33" s="80">
        <v>1029</v>
      </c>
      <c r="E33" s="72" t="s">
        <v>171</v>
      </c>
      <c r="F33" s="15" t="s">
        <v>172</v>
      </c>
      <c r="G33" s="16" t="s">
        <v>28</v>
      </c>
      <c r="H33" s="17" t="s">
        <v>25</v>
      </c>
      <c r="I33" s="89" t="s">
        <v>95</v>
      </c>
      <c r="J33" s="90" t="s">
        <v>95</v>
      </c>
      <c r="K33" s="90" t="s">
        <v>95</v>
      </c>
      <c r="L33" s="90" t="s">
        <v>95</v>
      </c>
      <c r="M33" s="90" t="s">
        <v>95</v>
      </c>
      <c r="N33" s="91" t="s">
        <v>252</v>
      </c>
    </row>
    <row r="34" spans="1:14" s="20" customFormat="1" ht="31.5" customHeight="1">
      <c r="A34" s="65">
        <v>29</v>
      </c>
      <c r="B34" s="10" t="s">
        <v>15</v>
      </c>
      <c r="C34" s="79" t="s">
        <v>256</v>
      </c>
      <c r="D34" s="80">
        <v>1030</v>
      </c>
      <c r="E34" s="72" t="s">
        <v>37</v>
      </c>
      <c r="F34" s="15" t="s">
        <v>38</v>
      </c>
      <c r="G34" s="16" t="s">
        <v>28</v>
      </c>
      <c r="H34" s="17" t="s">
        <v>25</v>
      </c>
      <c r="I34" s="89" t="s">
        <v>96</v>
      </c>
      <c r="J34" s="90" t="s">
        <v>20</v>
      </c>
      <c r="K34" s="90" t="s">
        <v>20</v>
      </c>
      <c r="L34" s="90" t="s">
        <v>20</v>
      </c>
      <c r="M34" s="90" t="s">
        <v>96</v>
      </c>
      <c r="N34" s="91" t="s">
        <v>252</v>
      </c>
    </row>
    <row r="35" spans="1:14" ht="31.5" customHeight="1">
      <c r="A35" s="65">
        <v>30</v>
      </c>
      <c r="B35" s="10" t="s">
        <v>15</v>
      </c>
      <c r="C35" s="79" t="s">
        <v>256</v>
      </c>
      <c r="D35" s="80">
        <v>1031</v>
      </c>
      <c r="E35" s="72" t="s">
        <v>39</v>
      </c>
      <c r="F35" s="95" t="s">
        <v>40</v>
      </c>
      <c r="G35" s="16" t="s">
        <v>28</v>
      </c>
      <c r="H35" s="17" t="s">
        <v>25</v>
      </c>
      <c r="I35" s="89" t="s">
        <v>20</v>
      </c>
      <c r="J35" s="90" t="s">
        <v>20</v>
      </c>
      <c r="K35" s="90" t="s">
        <v>20</v>
      </c>
      <c r="L35" s="90" t="s">
        <v>20</v>
      </c>
      <c r="M35" s="90" t="s">
        <v>20</v>
      </c>
      <c r="N35" s="91" t="s">
        <v>252</v>
      </c>
    </row>
    <row r="36" spans="1:14" ht="31.5" customHeight="1">
      <c r="A36" s="64">
        <v>31</v>
      </c>
      <c r="B36" s="10" t="s">
        <v>15</v>
      </c>
      <c r="C36" s="79" t="s">
        <v>256</v>
      </c>
      <c r="D36" s="80">
        <v>1032</v>
      </c>
      <c r="E36" s="72" t="s">
        <v>41</v>
      </c>
      <c r="F36" s="15" t="s">
        <v>42</v>
      </c>
      <c r="G36" s="16" t="s">
        <v>28</v>
      </c>
      <c r="H36" s="17" t="s">
        <v>25</v>
      </c>
      <c r="I36" s="89" t="s">
        <v>96</v>
      </c>
      <c r="J36" s="90" t="s">
        <v>20</v>
      </c>
      <c r="K36" s="90" t="s">
        <v>20</v>
      </c>
      <c r="L36" s="90" t="s">
        <v>20</v>
      </c>
      <c r="M36" s="90" t="s">
        <v>95</v>
      </c>
      <c r="N36" s="91" t="s">
        <v>252</v>
      </c>
    </row>
    <row r="37" spans="1:14" ht="31.5" customHeight="1">
      <c r="A37" s="65">
        <v>32</v>
      </c>
      <c r="B37" s="10" t="s">
        <v>158</v>
      </c>
      <c r="C37" s="79" t="s">
        <v>256</v>
      </c>
      <c r="D37" s="80">
        <v>1033</v>
      </c>
      <c r="E37" s="72" t="s">
        <v>173</v>
      </c>
      <c r="F37" s="15" t="s">
        <v>174</v>
      </c>
      <c r="G37" s="16" t="s">
        <v>18</v>
      </c>
      <c r="H37" s="17" t="s">
        <v>19</v>
      </c>
      <c r="I37" s="89" t="s">
        <v>95</v>
      </c>
      <c r="J37" s="90" t="s">
        <v>95</v>
      </c>
      <c r="K37" s="90" t="s">
        <v>235</v>
      </c>
      <c r="L37" s="90" t="s">
        <v>95</v>
      </c>
      <c r="M37" s="90" t="s">
        <v>95</v>
      </c>
      <c r="N37" s="91" t="s">
        <v>253</v>
      </c>
    </row>
    <row r="38" spans="1:14" ht="31.5" customHeight="1">
      <c r="A38" s="65">
        <v>33</v>
      </c>
      <c r="B38" s="10" t="s">
        <v>158</v>
      </c>
      <c r="C38" s="79" t="s">
        <v>256</v>
      </c>
      <c r="D38" s="80">
        <v>1034</v>
      </c>
      <c r="E38" s="72" t="s">
        <v>175</v>
      </c>
      <c r="F38" s="15" t="s">
        <v>176</v>
      </c>
      <c r="G38" s="16" t="s">
        <v>18</v>
      </c>
      <c r="H38" s="18" t="s">
        <v>25</v>
      </c>
      <c r="I38" s="89" t="s">
        <v>235</v>
      </c>
      <c r="J38" s="90" t="s">
        <v>235</v>
      </c>
      <c r="K38" s="90" t="s">
        <v>234</v>
      </c>
      <c r="L38" s="90" t="s">
        <v>234</v>
      </c>
      <c r="M38" s="90" t="s">
        <v>95</v>
      </c>
      <c r="N38" s="91" t="s">
        <v>253</v>
      </c>
    </row>
    <row r="39" spans="1:14" ht="31.5" customHeight="1">
      <c r="A39" s="64">
        <v>34</v>
      </c>
      <c r="B39" s="10" t="s">
        <v>158</v>
      </c>
      <c r="C39" s="79" t="s">
        <v>256</v>
      </c>
      <c r="D39" s="80">
        <v>1035</v>
      </c>
      <c r="E39" s="72" t="s">
        <v>177</v>
      </c>
      <c r="F39" s="15" t="s">
        <v>178</v>
      </c>
      <c r="G39" s="16" t="s">
        <v>28</v>
      </c>
      <c r="H39" s="17" t="s">
        <v>25</v>
      </c>
      <c r="I39" s="89" t="s">
        <v>234</v>
      </c>
      <c r="J39" s="90" t="s">
        <v>234</v>
      </c>
      <c r="K39" s="90" t="s">
        <v>95</v>
      </c>
      <c r="L39" s="90" t="s">
        <v>95</v>
      </c>
      <c r="M39" s="90" t="s">
        <v>95</v>
      </c>
      <c r="N39" s="91" t="s">
        <v>253</v>
      </c>
    </row>
    <row r="40" spans="1:14" ht="31.5" customHeight="1">
      <c r="A40" s="65">
        <v>35</v>
      </c>
      <c r="B40" s="10" t="s">
        <v>15</v>
      </c>
      <c r="C40" s="79" t="s">
        <v>256</v>
      </c>
      <c r="D40" s="80">
        <v>1036</v>
      </c>
      <c r="E40" s="72" t="s">
        <v>43</v>
      </c>
      <c r="F40" s="15" t="s">
        <v>44</v>
      </c>
      <c r="G40" s="16" t="s">
        <v>28</v>
      </c>
      <c r="H40" s="18" t="s">
        <v>19</v>
      </c>
      <c r="I40" s="89" t="s">
        <v>20</v>
      </c>
      <c r="J40" s="90" t="s">
        <v>20</v>
      </c>
      <c r="K40" s="90" t="s">
        <v>96</v>
      </c>
      <c r="L40" s="90" t="s">
        <v>20</v>
      </c>
      <c r="M40" s="90" t="s">
        <v>20</v>
      </c>
      <c r="N40" s="91" t="s">
        <v>252</v>
      </c>
    </row>
    <row r="41" spans="1:14" ht="31.5" customHeight="1">
      <c r="A41" s="65">
        <v>36</v>
      </c>
      <c r="B41" s="10" t="s">
        <v>92</v>
      </c>
      <c r="C41" s="79" t="s">
        <v>256</v>
      </c>
      <c r="D41" s="80">
        <v>1037</v>
      </c>
      <c r="E41" s="72" t="s">
        <v>118</v>
      </c>
      <c r="F41" s="15" t="s">
        <v>119</v>
      </c>
      <c r="G41" s="16" t="s">
        <v>28</v>
      </c>
      <c r="H41" s="17" t="s">
        <v>19</v>
      </c>
      <c r="I41" s="89" t="s">
        <v>96</v>
      </c>
      <c r="J41" s="90" t="s">
        <v>20</v>
      </c>
      <c r="K41" s="90" t="s">
        <v>96</v>
      </c>
      <c r="L41" s="90" t="s">
        <v>96</v>
      </c>
      <c r="M41" s="90" t="s">
        <v>20</v>
      </c>
      <c r="N41" s="91" t="s">
        <v>252</v>
      </c>
    </row>
    <row r="42" spans="1:14" ht="31.5" customHeight="1">
      <c r="A42" s="64">
        <v>37</v>
      </c>
      <c r="B42" s="10" t="s">
        <v>158</v>
      </c>
      <c r="C42" s="79" t="s">
        <v>256</v>
      </c>
      <c r="D42" s="80">
        <v>1038</v>
      </c>
      <c r="E42" s="72" t="s">
        <v>179</v>
      </c>
      <c r="F42" s="15" t="s">
        <v>180</v>
      </c>
      <c r="G42" s="16" t="s">
        <v>28</v>
      </c>
      <c r="H42" s="17" t="s">
        <v>19</v>
      </c>
      <c r="I42" s="89" t="s">
        <v>96</v>
      </c>
      <c r="J42" s="90" t="s">
        <v>20</v>
      </c>
      <c r="K42" s="90" t="s">
        <v>234</v>
      </c>
      <c r="L42" s="90" t="s">
        <v>96</v>
      </c>
      <c r="M42" s="90" t="s">
        <v>96</v>
      </c>
      <c r="N42" s="91" t="s">
        <v>253</v>
      </c>
    </row>
    <row r="43" spans="1:14" ht="31.5" customHeight="1">
      <c r="A43" s="65">
        <v>38</v>
      </c>
      <c r="B43" s="21" t="s">
        <v>92</v>
      </c>
      <c r="C43" s="79" t="s">
        <v>256</v>
      </c>
      <c r="D43" s="80">
        <v>1039</v>
      </c>
      <c r="E43" s="72" t="s">
        <v>120</v>
      </c>
      <c r="F43" s="15" t="s">
        <v>121</v>
      </c>
      <c r="G43" s="16" t="s">
        <v>28</v>
      </c>
      <c r="H43" s="17" t="s">
        <v>19</v>
      </c>
      <c r="I43" s="89" t="s">
        <v>20</v>
      </c>
      <c r="J43" s="90" t="s">
        <v>20</v>
      </c>
      <c r="K43" s="90" t="s">
        <v>95</v>
      </c>
      <c r="L43" s="90" t="s">
        <v>96</v>
      </c>
      <c r="M43" s="90" t="s">
        <v>96</v>
      </c>
      <c r="N43" s="91" t="s">
        <v>252</v>
      </c>
    </row>
    <row r="44" spans="1:14" ht="31.5" customHeight="1">
      <c r="A44" s="65">
        <v>39</v>
      </c>
      <c r="B44" s="21" t="s">
        <v>15</v>
      </c>
      <c r="C44" s="79" t="s">
        <v>256</v>
      </c>
      <c r="D44" s="80">
        <v>1040</v>
      </c>
      <c r="E44" s="72" t="s">
        <v>45</v>
      </c>
      <c r="F44" s="15" t="s">
        <v>245</v>
      </c>
      <c r="G44" s="16" t="s">
        <v>18</v>
      </c>
      <c r="H44" s="17" t="s">
        <v>19</v>
      </c>
      <c r="I44" s="89" t="s">
        <v>20</v>
      </c>
      <c r="J44" s="90" t="s">
        <v>20</v>
      </c>
      <c r="K44" s="90" t="s">
        <v>96</v>
      </c>
      <c r="L44" s="90" t="s">
        <v>96</v>
      </c>
      <c r="M44" s="90" t="s">
        <v>96</v>
      </c>
      <c r="N44" s="91" t="s">
        <v>252</v>
      </c>
    </row>
    <row r="45" spans="1:14" ht="31.5" customHeight="1">
      <c r="A45" s="64">
        <v>40</v>
      </c>
      <c r="B45" s="21" t="s">
        <v>92</v>
      </c>
      <c r="C45" s="79" t="s">
        <v>256</v>
      </c>
      <c r="D45" s="80">
        <v>1041</v>
      </c>
      <c r="E45" s="72" t="s">
        <v>122</v>
      </c>
      <c r="F45" s="15" t="s">
        <v>123</v>
      </c>
      <c r="G45" s="16" t="s">
        <v>18</v>
      </c>
      <c r="H45" s="17" t="s">
        <v>19</v>
      </c>
      <c r="I45" s="89" t="s">
        <v>96</v>
      </c>
      <c r="J45" s="90" t="s">
        <v>96</v>
      </c>
      <c r="K45" s="90" t="s">
        <v>96</v>
      </c>
      <c r="L45" s="90" t="s">
        <v>96</v>
      </c>
      <c r="M45" s="90" t="s">
        <v>96</v>
      </c>
      <c r="N45" s="91" t="s">
        <v>252</v>
      </c>
    </row>
    <row r="46" spans="1:14" ht="31.5" customHeight="1">
      <c r="A46" s="65">
        <v>41</v>
      </c>
      <c r="B46" s="21" t="s">
        <v>158</v>
      </c>
      <c r="C46" s="79" t="s">
        <v>256</v>
      </c>
      <c r="D46" s="80">
        <v>1042</v>
      </c>
      <c r="E46" s="72" t="s">
        <v>181</v>
      </c>
      <c r="F46" s="15" t="s">
        <v>182</v>
      </c>
      <c r="G46" s="16" t="s">
        <v>18</v>
      </c>
      <c r="H46" s="17" t="s">
        <v>19</v>
      </c>
      <c r="I46" s="89" t="s">
        <v>96</v>
      </c>
      <c r="J46" s="90" t="s">
        <v>96</v>
      </c>
      <c r="K46" s="90" t="s">
        <v>95</v>
      </c>
      <c r="L46" s="90" t="s">
        <v>95</v>
      </c>
      <c r="M46" s="90" t="s">
        <v>95</v>
      </c>
      <c r="N46" s="91" t="s">
        <v>252</v>
      </c>
    </row>
    <row r="47" spans="1:14" ht="31.5" customHeight="1">
      <c r="A47" s="65">
        <v>42</v>
      </c>
      <c r="B47" s="21" t="s">
        <v>92</v>
      </c>
      <c r="C47" s="79" t="s">
        <v>256</v>
      </c>
      <c r="D47" s="80">
        <v>1043</v>
      </c>
      <c r="E47" s="72" t="s">
        <v>124</v>
      </c>
      <c r="F47" s="15" t="s">
        <v>125</v>
      </c>
      <c r="G47" s="16" t="s">
        <v>18</v>
      </c>
      <c r="H47" s="17" t="s">
        <v>19</v>
      </c>
      <c r="I47" s="89" t="s">
        <v>96</v>
      </c>
      <c r="J47" s="90" t="s">
        <v>96</v>
      </c>
      <c r="K47" s="90" t="s">
        <v>95</v>
      </c>
      <c r="L47" s="90" t="s">
        <v>95</v>
      </c>
      <c r="M47" s="90" t="s">
        <v>96</v>
      </c>
      <c r="N47" s="91" t="s">
        <v>252</v>
      </c>
    </row>
    <row r="48" spans="1:14" ht="31.5" customHeight="1">
      <c r="A48" s="64">
        <v>43</v>
      </c>
      <c r="B48" s="21" t="s">
        <v>158</v>
      </c>
      <c r="C48" s="79" t="s">
        <v>256</v>
      </c>
      <c r="D48" s="80">
        <v>1044</v>
      </c>
      <c r="E48" s="72" t="s">
        <v>183</v>
      </c>
      <c r="F48" s="15" t="s">
        <v>184</v>
      </c>
      <c r="G48" s="16" t="s">
        <v>18</v>
      </c>
      <c r="H48" s="18" t="s">
        <v>19</v>
      </c>
      <c r="I48" s="89" t="s">
        <v>95</v>
      </c>
      <c r="J48" s="90" t="s">
        <v>95</v>
      </c>
      <c r="K48" s="90" t="s">
        <v>235</v>
      </c>
      <c r="L48" s="90" t="s">
        <v>95</v>
      </c>
      <c r="M48" s="90" t="s">
        <v>234</v>
      </c>
      <c r="N48" s="91" t="s">
        <v>253</v>
      </c>
    </row>
    <row r="49" spans="1:14" ht="31.5" customHeight="1">
      <c r="A49" s="65">
        <v>44</v>
      </c>
      <c r="B49" s="21" t="s">
        <v>158</v>
      </c>
      <c r="C49" s="79" t="s">
        <v>256</v>
      </c>
      <c r="D49" s="80">
        <v>1045</v>
      </c>
      <c r="E49" s="72" t="s">
        <v>185</v>
      </c>
      <c r="F49" s="15" t="s">
        <v>186</v>
      </c>
      <c r="G49" s="16" t="s">
        <v>18</v>
      </c>
      <c r="H49" s="18" t="s">
        <v>19</v>
      </c>
      <c r="I49" s="89" t="s">
        <v>95</v>
      </c>
      <c r="J49" s="90" t="s">
        <v>95</v>
      </c>
      <c r="K49" s="90" t="s">
        <v>234</v>
      </c>
      <c r="L49" s="90" t="s">
        <v>95</v>
      </c>
      <c r="M49" s="90" t="s">
        <v>234</v>
      </c>
      <c r="N49" s="91" t="s">
        <v>253</v>
      </c>
    </row>
    <row r="50" spans="1:14" ht="31.5" customHeight="1">
      <c r="A50" s="65">
        <v>45</v>
      </c>
      <c r="B50" s="21" t="s">
        <v>158</v>
      </c>
      <c r="C50" s="79" t="s">
        <v>256</v>
      </c>
      <c r="D50" s="80">
        <v>1046</v>
      </c>
      <c r="E50" s="72" t="s">
        <v>187</v>
      </c>
      <c r="F50" s="15" t="s">
        <v>188</v>
      </c>
      <c r="G50" s="16" t="s">
        <v>18</v>
      </c>
      <c r="H50" s="18" t="s">
        <v>19</v>
      </c>
      <c r="I50" s="89" t="s">
        <v>95</v>
      </c>
      <c r="J50" s="90" t="s">
        <v>96</v>
      </c>
      <c r="K50" s="90" t="s">
        <v>95</v>
      </c>
      <c r="L50" s="90" t="s">
        <v>96</v>
      </c>
      <c r="M50" s="90" t="s">
        <v>95</v>
      </c>
      <c r="N50" s="91" t="s">
        <v>252</v>
      </c>
    </row>
    <row r="51" spans="1:14" ht="31.5" customHeight="1">
      <c r="A51" s="64">
        <v>46</v>
      </c>
      <c r="B51" s="21" t="s">
        <v>92</v>
      </c>
      <c r="C51" s="79" t="s">
        <v>256</v>
      </c>
      <c r="D51" s="80">
        <v>1047</v>
      </c>
      <c r="E51" s="72" t="s">
        <v>241</v>
      </c>
      <c r="F51" s="15" t="s">
        <v>239</v>
      </c>
      <c r="G51" s="16" t="s">
        <v>18</v>
      </c>
      <c r="H51" s="18" t="s">
        <v>19</v>
      </c>
      <c r="I51" s="89" t="s">
        <v>96</v>
      </c>
      <c r="J51" s="90" t="s">
        <v>95</v>
      </c>
      <c r="K51" s="90" t="s">
        <v>95</v>
      </c>
      <c r="L51" s="90" t="s">
        <v>95</v>
      </c>
      <c r="M51" s="90" t="s">
        <v>95</v>
      </c>
      <c r="N51" s="91" t="s">
        <v>252</v>
      </c>
    </row>
    <row r="52" spans="1:14" ht="31.5" customHeight="1">
      <c r="A52" s="65">
        <v>47</v>
      </c>
      <c r="B52" s="21" t="s">
        <v>158</v>
      </c>
      <c r="C52" s="79" t="s">
        <v>256</v>
      </c>
      <c r="D52" s="80">
        <v>1048</v>
      </c>
      <c r="E52" s="72" t="s">
        <v>242</v>
      </c>
      <c r="F52" s="15" t="s">
        <v>240</v>
      </c>
      <c r="G52" s="16" t="s">
        <v>18</v>
      </c>
      <c r="H52" s="18" t="s">
        <v>19</v>
      </c>
      <c r="I52" s="89" t="s">
        <v>20</v>
      </c>
      <c r="J52" s="90" t="s">
        <v>96</v>
      </c>
      <c r="K52" s="90" t="s">
        <v>95</v>
      </c>
      <c r="L52" s="90" t="s">
        <v>95</v>
      </c>
      <c r="M52" s="90" t="s">
        <v>95</v>
      </c>
      <c r="N52" s="91" t="s">
        <v>252</v>
      </c>
    </row>
    <row r="53" spans="1:14" ht="31.5" customHeight="1">
      <c r="A53" s="65">
        <v>48</v>
      </c>
      <c r="B53" s="21" t="s">
        <v>15</v>
      </c>
      <c r="C53" s="79" t="s">
        <v>256</v>
      </c>
      <c r="D53" s="80">
        <v>1049</v>
      </c>
      <c r="E53" s="72" t="s">
        <v>46</v>
      </c>
      <c r="F53" s="15" t="s">
        <v>238</v>
      </c>
      <c r="G53" s="16" t="s">
        <v>18</v>
      </c>
      <c r="H53" s="18" t="s">
        <v>19</v>
      </c>
      <c r="I53" s="89" t="s">
        <v>20</v>
      </c>
      <c r="J53" s="90" t="s">
        <v>20</v>
      </c>
      <c r="K53" s="90" t="s">
        <v>96</v>
      </c>
      <c r="L53" s="90" t="s">
        <v>20</v>
      </c>
      <c r="M53" s="90" t="s">
        <v>20</v>
      </c>
      <c r="N53" s="91" t="s">
        <v>252</v>
      </c>
    </row>
    <row r="54" spans="1:14" ht="31.5" customHeight="1">
      <c r="A54" s="64">
        <v>49</v>
      </c>
      <c r="B54" s="21" t="s">
        <v>92</v>
      </c>
      <c r="C54" s="79" t="s">
        <v>256</v>
      </c>
      <c r="D54" s="80">
        <v>1050</v>
      </c>
      <c r="E54" s="72" t="s">
        <v>126</v>
      </c>
      <c r="F54" s="15" t="s">
        <v>127</v>
      </c>
      <c r="G54" s="16" t="s">
        <v>18</v>
      </c>
      <c r="H54" s="18" t="s">
        <v>19</v>
      </c>
      <c r="I54" s="89" t="s">
        <v>96</v>
      </c>
      <c r="J54" s="90" t="s">
        <v>95</v>
      </c>
      <c r="K54" s="90" t="s">
        <v>95</v>
      </c>
      <c r="L54" s="90" t="s">
        <v>95</v>
      </c>
      <c r="M54" s="90" t="s">
        <v>95</v>
      </c>
      <c r="N54" s="91" t="s">
        <v>252</v>
      </c>
    </row>
    <row r="55" spans="1:14" ht="31.5" customHeight="1">
      <c r="A55" s="65">
        <v>50</v>
      </c>
      <c r="B55" s="21" t="s">
        <v>158</v>
      </c>
      <c r="C55" s="79" t="s">
        <v>256</v>
      </c>
      <c r="D55" s="80">
        <v>1052</v>
      </c>
      <c r="E55" s="72" t="s">
        <v>189</v>
      </c>
      <c r="F55" s="15" t="s">
        <v>190</v>
      </c>
      <c r="G55" s="16" t="s">
        <v>18</v>
      </c>
      <c r="H55" s="17" t="s">
        <v>19</v>
      </c>
      <c r="I55" s="89" t="s">
        <v>20</v>
      </c>
      <c r="J55" s="90" t="s">
        <v>96</v>
      </c>
      <c r="K55" s="90" t="s">
        <v>95</v>
      </c>
      <c r="L55" s="90" t="s">
        <v>95</v>
      </c>
      <c r="M55" s="90" t="s">
        <v>95</v>
      </c>
      <c r="N55" s="91" t="s">
        <v>252</v>
      </c>
    </row>
    <row r="56" spans="1:14" ht="31.5" customHeight="1">
      <c r="A56" s="65">
        <v>51</v>
      </c>
      <c r="B56" s="21" t="s">
        <v>158</v>
      </c>
      <c r="C56" s="79" t="s">
        <v>256</v>
      </c>
      <c r="D56" s="80">
        <v>1053</v>
      </c>
      <c r="E56" s="72" t="s">
        <v>191</v>
      </c>
      <c r="F56" s="15" t="s">
        <v>192</v>
      </c>
      <c r="G56" s="16" t="s">
        <v>18</v>
      </c>
      <c r="H56" s="18" t="s">
        <v>19</v>
      </c>
      <c r="I56" s="89" t="s">
        <v>95</v>
      </c>
      <c r="J56" s="90" t="s">
        <v>95</v>
      </c>
      <c r="K56" s="90" t="s">
        <v>234</v>
      </c>
      <c r="L56" s="90" t="s">
        <v>235</v>
      </c>
      <c r="M56" s="90" t="s">
        <v>235</v>
      </c>
      <c r="N56" s="91" t="s">
        <v>253</v>
      </c>
    </row>
    <row r="57" spans="1:14" ht="31.5" customHeight="1">
      <c r="A57" s="64">
        <v>52</v>
      </c>
      <c r="B57" s="21" t="s">
        <v>158</v>
      </c>
      <c r="C57" s="79" t="s">
        <v>256</v>
      </c>
      <c r="D57" s="80">
        <v>1054</v>
      </c>
      <c r="E57" s="72" t="s">
        <v>193</v>
      </c>
      <c r="F57" s="15" t="s">
        <v>194</v>
      </c>
      <c r="G57" s="16" t="s">
        <v>18</v>
      </c>
      <c r="H57" s="18" t="s">
        <v>19</v>
      </c>
      <c r="I57" s="89" t="s">
        <v>235</v>
      </c>
      <c r="J57" s="90" t="s">
        <v>235</v>
      </c>
      <c r="K57" s="90" t="s">
        <v>235</v>
      </c>
      <c r="L57" s="90" t="s">
        <v>234</v>
      </c>
      <c r="M57" s="90" t="s">
        <v>235</v>
      </c>
      <c r="N57" s="91" t="s">
        <v>253</v>
      </c>
    </row>
    <row r="58" spans="1:14" ht="31.5" customHeight="1">
      <c r="A58" s="65">
        <v>53</v>
      </c>
      <c r="B58" s="21" t="s">
        <v>15</v>
      </c>
      <c r="C58" s="79" t="s">
        <v>256</v>
      </c>
      <c r="D58" s="80">
        <v>1055</v>
      </c>
      <c r="E58" s="72" t="s">
        <v>55</v>
      </c>
      <c r="F58" s="15" t="s">
        <v>246</v>
      </c>
      <c r="G58" s="16" t="s">
        <v>18</v>
      </c>
      <c r="H58" s="17" t="s">
        <v>19</v>
      </c>
      <c r="I58" s="89" t="s">
        <v>96</v>
      </c>
      <c r="J58" s="90" t="s">
        <v>20</v>
      </c>
      <c r="K58" s="90" t="s">
        <v>96</v>
      </c>
      <c r="L58" s="90" t="s">
        <v>20</v>
      </c>
      <c r="M58" s="90" t="s">
        <v>96</v>
      </c>
      <c r="N58" s="91" t="s">
        <v>252</v>
      </c>
    </row>
    <row r="59" spans="1:14" ht="31.5" customHeight="1">
      <c r="A59" s="65">
        <v>54</v>
      </c>
      <c r="B59" s="21" t="s">
        <v>92</v>
      </c>
      <c r="C59" s="79" t="s">
        <v>256</v>
      </c>
      <c r="D59" s="80">
        <v>1056</v>
      </c>
      <c r="E59" s="72" t="s">
        <v>129</v>
      </c>
      <c r="F59" s="15" t="s">
        <v>130</v>
      </c>
      <c r="G59" s="16" t="s">
        <v>18</v>
      </c>
      <c r="H59" s="17" t="s">
        <v>19</v>
      </c>
      <c r="I59" s="89" t="s">
        <v>96</v>
      </c>
      <c r="J59" s="90" t="s">
        <v>20</v>
      </c>
      <c r="K59" s="90" t="s">
        <v>95</v>
      </c>
      <c r="L59" s="90" t="s">
        <v>96</v>
      </c>
      <c r="M59" s="90" t="s">
        <v>96</v>
      </c>
      <c r="N59" s="91" t="s">
        <v>252</v>
      </c>
    </row>
    <row r="60" spans="1:14" ht="31.5" customHeight="1">
      <c r="A60" s="64">
        <v>55</v>
      </c>
      <c r="B60" s="21" t="s">
        <v>15</v>
      </c>
      <c r="C60" s="79" t="s">
        <v>256</v>
      </c>
      <c r="D60" s="80">
        <v>1057</v>
      </c>
      <c r="E60" s="72" t="s">
        <v>56</v>
      </c>
      <c r="F60" s="15" t="s">
        <v>248</v>
      </c>
      <c r="G60" s="16" t="s">
        <v>18</v>
      </c>
      <c r="H60" s="17" t="s">
        <v>19</v>
      </c>
      <c r="I60" s="89" t="s">
        <v>20</v>
      </c>
      <c r="J60" s="90" t="s">
        <v>20</v>
      </c>
      <c r="K60" s="90" t="s">
        <v>96</v>
      </c>
      <c r="L60" s="90" t="s">
        <v>20</v>
      </c>
      <c r="M60" s="90" t="s">
        <v>20</v>
      </c>
      <c r="N60" s="91" t="s">
        <v>252</v>
      </c>
    </row>
    <row r="61" spans="1:14" ht="31.5" customHeight="1">
      <c r="A61" s="65">
        <v>56</v>
      </c>
      <c r="B61" s="21" t="s">
        <v>158</v>
      </c>
      <c r="C61" s="79" t="s">
        <v>256</v>
      </c>
      <c r="D61" s="80">
        <v>1058</v>
      </c>
      <c r="E61" s="72" t="s">
        <v>195</v>
      </c>
      <c r="F61" s="15" t="s">
        <v>196</v>
      </c>
      <c r="G61" s="16" t="s">
        <v>18</v>
      </c>
      <c r="H61" s="17" t="s">
        <v>19</v>
      </c>
      <c r="I61" s="89" t="s">
        <v>96</v>
      </c>
      <c r="J61" s="90" t="s">
        <v>96</v>
      </c>
      <c r="K61" s="90" t="s">
        <v>95</v>
      </c>
      <c r="L61" s="90" t="s">
        <v>95</v>
      </c>
      <c r="M61" s="90" t="s">
        <v>95</v>
      </c>
      <c r="N61" s="91" t="s">
        <v>252</v>
      </c>
    </row>
    <row r="62" spans="1:14" ht="31.5" customHeight="1">
      <c r="A62" s="65">
        <v>57</v>
      </c>
      <c r="B62" s="21" t="s">
        <v>15</v>
      </c>
      <c r="C62" s="79" t="s">
        <v>256</v>
      </c>
      <c r="D62" s="80">
        <v>1059</v>
      </c>
      <c r="E62" s="72" t="s">
        <v>47</v>
      </c>
      <c r="F62" s="15" t="s">
        <v>48</v>
      </c>
      <c r="G62" s="16" t="s">
        <v>18</v>
      </c>
      <c r="H62" s="17" t="s">
        <v>19</v>
      </c>
      <c r="I62" s="89" t="s">
        <v>20</v>
      </c>
      <c r="J62" s="90" t="s">
        <v>20</v>
      </c>
      <c r="K62" s="90" t="s">
        <v>96</v>
      </c>
      <c r="L62" s="90" t="s">
        <v>20</v>
      </c>
      <c r="M62" s="90" t="s">
        <v>20</v>
      </c>
      <c r="N62" s="91" t="s">
        <v>252</v>
      </c>
    </row>
    <row r="63" spans="1:14" ht="31.5" customHeight="1">
      <c r="A63" s="64">
        <v>58</v>
      </c>
      <c r="B63" s="21" t="s">
        <v>15</v>
      </c>
      <c r="C63" s="79" t="s">
        <v>256</v>
      </c>
      <c r="D63" s="80">
        <v>1060</v>
      </c>
      <c r="E63" s="72" t="s">
        <v>49</v>
      </c>
      <c r="F63" s="15" t="s">
        <v>50</v>
      </c>
      <c r="G63" s="16" t="s">
        <v>18</v>
      </c>
      <c r="H63" s="17" t="s">
        <v>19</v>
      </c>
      <c r="I63" s="89" t="s">
        <v>20</v>
      </c>
      <c r="J63" s="90" t="s">
        <v>20</v>
      </c>
      <c r="K63" s="90" t="s">
        <v>96</v>
      </c>
      <c r="L63" s="90" t="s">
        <v>20</v>
      </c>
      <c r="M63" s="90" t="s">
        <v>20</v>
      </c>
      <c r="N63" s="91" t="s">
        <v>252</v>
      </c>
    </row>
    <row r="64" spans="1:14" ht="31.5" customHeight="1">
      <c r="A64" s="65">
        <v>59</v>
      </c>
      <c r="B64" s="21" t="s">
        <v>158</v>
      </c>
      <c r="C64" s="79" t="s">
        <v>256</v>
      </c>
      <c r="D64" s="80">
        <v>1061</v>
      </c>
      <c r="E64" s="72" t="s">
        <v>197</v>
      </c>
      <c r="F64" s="15" t="s">
        <v>247</v>
      </c>
      <c r="G64" s="16" t="s">
        <v>18</v>
      </c>
      <c r="H64" s="17" t="s">
        <v>19</v>
      </c>
      <c r="I64" s="89" t="s">
        <v>234</v>
      </c>
      <c r="J64" s="90" t="s">
        <v>235</v>
      </c>
      <c r="K64" s="90" t="s">
        <v>234</v>
      </c>
      <c r="L64" s="90" t="s">
        <v>95</v>
      </c>
      <c r="M64" s="90" t="s">
        <v>234</v>
      </c>
      <c r="N64" s="91" t="s">
        <v>253</v>
      </c>
    </row>
    <row r="65" spans="1:14" ht="31.5" customHeight="1">
      <c r="A65" s="65">
        <v>60</v>
      </c>
      <c r="B65" s="21" t="s">
        <v>15</v>
      </c>
      <c r="C65" s="79" t="s">
        <v>256</v>
      </c>
      <c r="D65" s="80">
        <v>1062</v>
      </c>
      <c r="E65" s="72" t="s">
        <v>51</v>
      </c>
      <c r="F65" s="15" t="s">
        <v>52</v>
      </c>
      <c r="G65" s="16" t="s">
        <v>18</v>
      </c>
      <c r="H65" s="18" t="s">
        <v>19</v>
      </c>
      <c r="I65" s="89" t="s">
        <v>20</v>
      </c>
      <c r="J65" s="90" t="s">
        <v>96</v>
      </c>
      <c r="K65" s="90" t="s">
        <v>20</v>
      </c>
      <c r="L65" s="90" t="s">
        <v>20</v>
      </c>
      <c r="M65" s="90" t="s">
        <v>96</v>
      </c>
      <c r="N65" s="91" t="s">
        <v>252</v>
      </c>
    </row>
    <row r="66" spans="1:14" ht="31.5" customHeight="1">
      <c r="A66" s="64">
        <v>61</v>
      </c>
      <c r="B66" s="21" t="s">
        <v>15</v>
      </c>
      <c r="C66" s="79" t="s">
        <v>256</v>
      </c>
      <c r="D66" s="80">
        <v>1063</v>
      </c>
      <c r="E66" s="72" t="s">
        <v>53</v>
      </c>
      <c r="F66" s="95" t="s">
        <v>54</v>
      </c>
      <c r="G66" s="16" t="s">
        <v>18</v>
      </c>
      <c r="H66" s="17" t="s">
        <v>19</v>
      </c>
      <c r="I66" s="89" t="s">
        <v>20</v>
      </c>
      <c r="J66" s="90" t="s">
        <v>20</v>
      </c>
      <c r="K66" s="90" t="s">
        <v>20</v>
      </c>
      <c r="L66" s="90" t="s">
        <v>20</v>
      </c>
      <c r="M66" s="90" t="s">
        <v>20</v>
      </c>
      <c r="N66" s="91" t="s">
        <v>252</v>
      </c>
    </row>
    <row r="67" spans="1:14" ht="31.5" customHeight="1">
      <c r="A67" s="65">
        <v>62</v>
      </c>
      <c r="B67" s="21" t="s">
        <v>92</v>
      </c>
      <c r="C67" s="79" t="s">
        <v>256</v>
      </c>
      <c r="D67" s="80">
        <v>1064</v>
      </c>
      <c r="E67" s="72" t="s">
        <v>128</v>
      </c>
      <c r="F67" s="15" t="s">
        <v>243</v>
      </c>
      <c r="G67" s="16" t="s">
        <v>18</v>
      </c>
      <c r="H67" s="17" t="s">
        <v>19</v>
      </c>
      <c r="I67" s="89" t="s">
        <v>20</v>
      </c>
      <c r="J67" s="90" t="s">
        <v>20</v>
      </c>
      <c r="K67" s="90" t="s">
        <v>96</v>
      </c>
      <c r="L67" s="90" t="s">
        <v>96</v>
      </c>
      <c r="M67" s="90" t="s">
        <v>96</v>
      </c>
      <c r="N67" s="91" t="s">
        <v>252</v>
      </c>
    </row>
    <row r="68" spans="1:14" ht="31.5" customHeight="1">
      <c r="A68" s="65">
        <v>63</v>
      </c>
      <c r="B68" s="21" t="s">
        <v>15</v>
      </c>
      <c r="C68" s="79" t="s">
        <v>256</v>
      </c>
      <c r="D68" s="80">
        <v>1065</v>
      </c>
      <c r="E68" s="72" t="s">
        <v>57</v>
      </c>
      <c r="F68" s="95" t="s">
        <v>58</v>
      </c>
      <c r="G68" s="16" t="s">
        <v>28</v>
      </c>
      <c r="H68" s="17" t="s">
        <v>25</v>
      </c>
      <c r="I68" s="89" t="s">
        <v>20</v>
      </c>
      <c r="J68" s="90" t="s">
        <v>20</v>
      </c>
      <c r="K68" s="90" t="s">
        <v>20</v>
      </c>
      <c r="L68" s="90" t="s">
        <v>20</v>
      </c>
      <c r="M68" s="90" t="s">
        <v>20</v>
      </c>
      <c r="N68" s="91" t="s">
        <v>252</v>
      </c>
    </row>
    <row r="69" spans="1:14" ht="31.5" customHeight="1">
      <c r="A69" s="64">
        <v>64</v>
      </c>
      <c r="B69" s="21" t="s">
        <v>158</v>
      </c>
      <c r="C69" s="79" t="s">
        <v>256</v>
      </c>
      <c r="D69" s="80">
        <v>1066</v>
      </c>
      <c r="E69" s="72" t="s">
        <v>198</v>
      </c>
      <c r="F69" s="15" t="s">
        <v>199</v>
      </c>
      <c r="G69" s="16" t="s">
        <v>28</v>
      </c>
      <c r="H69" s="17" t="s">
        <v>19</v>
      </c>
      <c r="I69" s="89" t="s">
        <v>95</v>
      </c>
      <c r="J69" s="90" t="s">
        <v>235</v>
      </c>
      <c r="K69" s="90" t="s">
        <v>234</v>
      </c>
      <c r="L69" s="90" t="s">
        <v>235</v>
      </c>
      <c r="M69" s="90" t="s">
        <v>235</v>
      </c>
      <c r="N69" s="91" t="s">
        <v>253</v>
      </c>
    </row>
    <row r="70" spans="1:14" ht="31.5" customHeight="1">
      <c r="A70" s="65">
        <v>65</v>
      </c>
      <c r="B70" s="21" t="s">
        <v>15</v>
      </c>
      <c r="C70" s="79" t="s">
        <v>256</v>
      </c>
      <c r="D70" s="80">
        <v>1067</v>
      </c>
      <c r="E70" s="72" t="s">
        <v>59</v>
      </c>
      <c r="F70" s="15" t="s">
        <v>60</v>
      </c>
      <c r="G70" s="16" t="s">
        <v>28</v>
      </c>
      <c r="H70" s="17" t="s">
        <v>19</v>
      </c>
      <c r="I70" s="89" t="s">
        <v>20</v>
      </c>
      <c r="J70" s="90" t="s">
        <v>20</v>
      </c>
      <c r="K70" s="90" t="s">
        <v>20</v>
      </c>
      <c r="L70" s="90" t="s">
        <v>20</v>
      </c>
      <c r="M70" s="90" t="s">
        <v>96</v>
      </c>
      <c r="N70" s="91" t="s">
        <v>252</v>
      </c>
    </row>
    <row r="71" spans="1:14" ht="31.5" customHeight="1">
      <c r="A71" s="65">
        <v>66</v>
      </c>
      <c r="B71" s="21" t="s">
        <v>158</v>
      </c>
      <c r="C71" s="79" t="s">
        <v>256</v>
      </c>
      <c r="D71" s="80">
        <v>1068</v>
      </c>
      <c r="E71" s="72" t="s">
        <v>200</v>
      </c>
      <c r="F71" s="15" t="s">
        <v>201</v>
      </c>
      <c r="G71" s="16" t="s">
        <v>28</v>
      </c>
      <c r="H71" s="17" t="s">
        <v>19</v>
      </c>
      <c r="I71" s="89" t="s">
        <v>234</v>
      </c>
      <c r="J71" s="90" t="s">
        <v>95</v>
      </c>
      <c r="K71" s="90" t="s">
        <v>95</v>
      </c>
      <c r="L71" s="90" t="s">
        <v>235</v>
      </c>
      <c r="M71" s="90" t="s">
        <v>235</v>
      </c>
      <c r="N71" s="91" t="s">
        <v>253</v>
      </c>
    </row>
    <row r="72" spans="1:14" s="20" customFormat="1" ht="31.5" customHeight="1">
      <c r="A72" s="64">
        <v>67</v>
      </c>
      <c r="B72" s="21" t="s">
        <v>158</v>
      </c>
      <c r="C72" s="79" t="s">
        <v>256</v>
      </c>
      <c r="D72" s="80">
        <v>1069</v>
      </c>
      <c r="E72" s="72" t="s">
        <v>202</v>
      </c>
      <c r="F72" s="15" t="s">
        <v>203</v>
      </c>
      <c r="G72" s="16" t="s">
        <v>18</v>
      </c>
      <c r="H72" s="17" t="s">
        <v>19</v>
      </c>
      <c r="I72" s="89" t="s">
        <v>95</v>
      </c>
      <c r="J72" s="90" t="s">
        <v>95</v>
      </c>
      <c r="K72" s="90" t="s">
        <v>234</v>
      </c>
      <c r="L72" s="90" t="s">
        <v>235</v>
      </c>
      <c r="M72" s="90" t="s">
        <v>235</v>
      </c>
      <c r="N72" s="91" t="s">
        <v>253</v>
      </c>
    </row>
    <row r="73" spans="1:14" ht="31.5" customHeight="1">
      <c r="A73" s="65">
        <v>68</v>
      </c>
      <c r="B73" s="21" t="s">
        <v>158</v>
      </c>
      <c r="C73" s="79" t="s">
        <v>256</v>
      </c>
      <c r="D73" s="80">
        <v>1070</v>
      </c>
      <c r="E73" s="72" t="s">
        <v>204</v>
      </c>
      <c r="F73" s="15" t="s">
        <v>205</v>
      </c>
      <c r="G73" s="16" t="s">
        <v>28</v>
      </c>
      <c r="H73" s="17" t="s">
        <v>19</v>
      </c>
      <c r="I73" s="89" t="s">
        <v>96</v>
      </c>
      <c r="J73" s="90" t="s">
        <v>96</v>
      </c>
      <c r="K73" s="90" t="s">
        <v>95</v>
      </c>
      <c r="L73" s="90" t="s">
        <v>95</v>
      </c>
      <c r="M73" s="90" t="s">
        <v>95</v>
      </c>
      <c r="N73" s="91" t="s">
        <v>252</v>
      </c>
    </row>
    <row r="74" spans="1:14" ht="31.5" customHeight="1">
      <c r="A74" s="65">
        <v>69</v>
      </c>
      <c r="B74" s="21" t="s">
        <v>92</v>
      </c>
      <c r="C74" s="79" t="s">
        <v>256</v>
      </c>
      <c r="D74" s="80">
        <v>1071</v>
      </c>
      <c r="E74" s="72" t="s">
        <v>131</v>
      </c>
      <c r="F74" s="15" t="s">
        <v>132</v>
      </c>
      <c r="G74" s="16" t="s">
        <v>18</v>
      </c>
      <c r="H74" s="17" t="s">
        <v>25</v>
      </c>
      <c r="I74" s="89" t="s">
        <v>95</v>
      </c>
      <c r="J74" s="90" t="s">
        <v>95</v>
      </c>
      <c r="K74" s="90" t="s">
        <v>96</v>
      </c>
      <c r="L74" s="90" t="s">
        <v>20</v>
      </c>
      <c r="M74" s="90" t="s">
        <v>96</v>
      </c>
      <c r="N74" s="91" t="s">
        <v>252</v>
      </c>
    </row>
    <row r="75" spans="1:14" ht="31.5" customHeight="1">
      <c r="A75" s="64">
        <v>70</v>
      </c>
      <c r="B75" s="21" t="s">
        <v>92</v>
      </c>
      <c r="C75" s="79" t="s">
        <v>256</v>
      </c>
      <c r="D75" s="80">
        <v>1072</v>
      </c>
      <c r="E75" s="72" t="s">
        <v>133</v>
      </c>
      <c r="F75" s="15" t="s">
        <v>134</v>
      </c>
      <c r="G75" s="16" t="s">
        <v>28</v>
      </c>
      <c r="H75" s="17" t="s">
        <v>19</v>
      </c>
      <c r="I75" s="89" t="s">
        <v>96</v>
      </c>
      <c r="J75" s="90" t="s">
        <v>20</v>
      </c>
      <c r="K75" s="90" t="s">
        <v>95</v>
      </c>
      <c r="L75" s="90" t="s">
        <v>96</v>
      </c>
      <c r="M75" s="90" t="s">
        <v>96</v>
      </c>
      <c r="N75" s="91" t="s">
        <v>252</v>
      </c>
    </row>
    <row r="76" spans="1:14" ht="31.5" customHeight="1">
      <c r="A76" s="65">
        <v>71</v>
      </c>
      <c r="B76" s="21" t="s">
        <v>158</v>
      </c>
      <c r="C76" s="79" t="s">
        <v>256</v>
      </c>
      <c r="D76" s="80">
        <v>1073</v>
      </c>
      <c r="E76" s="72" t="s">
        <v>206</v>
      </c>
      <c r="F76" s="15" t="s">
        <v>207</v>
      </c>
      <c r="G76" s="16" t="s">
        <v>28</v>
      </c>
      <c r="H76" s="18" t="s">
        <v>19</v>
      </c>
      <c r="I76" s="89" t="s">
        <v>95</v>
      </c>
      <c r="J76" s="90" t="s">
        <v>96</v>
      </c>
      <c r="K76" s="90" t="s">
        <v>234</v>
      </c>
      <c r="L76" s="90" t="s">
        <v>95</v>
      </c>
      <c r="M76" s="90" t="s">
        <v>95</v>
      </c>
      <c r="N76" s="91" t="s">
        <v>253</v>
      </c>
    </row>
    <row r="77" spans="1:14" ht="31.5" customHeight="1">
      <c r="A77" s="65">
        <v>72</v>
      </c>
      <c r="B77" s="21" t="s">
        <v>15</v>
      </c>
      <c r="C77" s="79" t="s">
        <v>256</v>
      </c>
      <c r="D77" s="80">
        <v>1075</v>
      </c>
      <c r="E77" s="72" t="s">
        <v>61</v>
      </c>
      <c r="F77" s="15" t="s">
        <v>62</v>
      </c>
      <c r="G77" s="16" t="s">
        <v>28</v>
      </c>
      <c r="H77" s="17" t="s">
        <v>19</v>
      </c>
      <c r="I77" s="89" t="s">
        <v>20</v>
      </c>
      <c r="J77" s="90" t="s">
        <v>20</v>
      </c>
      <c r="K77" s="90" t="s">
        <v>96</v>
      </c>
      <c r="L77" s="90" t="s">
        <v>20</v>
      </c>
      <c r="M77" s="90" t="s">
        <v>20</v>
      </c>
      <c r="N77" s="91" t="s">
        <v>252</v>
      </c>
    </row>
    <row r="78" spans="1:14" ht="31.5" customHeight="1">
      <c r="A78" s="64">
        <v>73</v>
      </c>
      <c r="B78" s="21" t="s">
        <v>92</v>
      </c>
      <c r="C78" s="79" t="s">
        <v>256</v>
      </c>
      <c r="D78" s="80">
        <v>1076</v>
      </c>
      <c r="E78" s="73" t="s">
        <v>136</v>
      </c>
      <c r="F78" s="50" t="s">
        <v>137</v>
      </c>
      <c r="G78" s="52" t="s">
        <v>28</v>
      </c>
      <c r="H78" s="17" t="s">
        <v>19</v>
      </c>
      <c r="I78" s="89" t="s">
        <v>96</v>
      </c>
      <c r="J78" s="90" t="s">
        <v>96</v>
      </c>
      <c r="K78" s="90" t="s">
        <v>234</v>
      </c>
      <c r="L78" s="90" t="s">
        <v>95</v>
      </c>
      <c r="M78" s="90" t="s">
        <v>95</v>
      </c>
      <c r="N78" s="91" t="s">
        <v>253</v>
      </c>
    </row>
    <row r="79" spans="1:14" ht="31.5" customHeight="1">
      <c r="A79" s="65">
        <v>74</v>
      </c>
      <c r="B79" s="21" t="s">
        <v>158</v>
      </c>
      <c r="C79" s="79" t="s">
        <v>256</v>
      </c>
      <c r="D79" s="80">
        <v>1077</v>
      </c>
      <c r="E79" s="74" t="s">
        <v>208</v>
      </c>
      <c r="F79" s="22" t="s">
        <v>209</v>
      </c>
      <c r="G79" s="23" t="s">
        <v>28</v>
      </c>
      <c r="H79" s="17" t="s">
        <v>19</v>
      </c>
      <c r="I79" s="89" t="s">
        <v>95</v>
      </c>
      <c r="J79" s="90" t="s">
        <v>20</v>
      </c>
      <c r="K79" s="90" t="s">
        <v>95</v>
      </c>
      <c r="L79" s="90" t="s">
        <v>95</v>
      </c>
      <c r="M79" s="90" t="s">
        <v>95</v>
      </c>
      <c r="N79" s="91" t="s">
        <v>252</v>
      </c>
    </row>
    <row r="80" spans="1:14" ht="31.5" customHeight="1">
      <c r="A80" s="65">
        <v>75</v>
      </c>
      <c r="B80" s="21" t="s">
        <v>92</v>
      </c>
      <c r="C80" s="79" t="s">
        <v>256</v>
      </c>
      <c r="D80" s="80">
        <v>1078</v>
      </c>
      <c r="E80" s="74" t="s">
        <v>138</v>
      </c>
      <c r="F80" s="22" t="s">
        <v>139</v>
      </c>
      <c r="G80" s="23" t="s">
        <v>28</v>
      </c>
      <c r="H80" s="18" t="s">
        <v>19</v>
      </c>
      <c r="I80" s="89" t="s">
        <v>20</v>
      </c>
      <c r="J80" s="90" t="s">
        <v>20</v>
      </c>
      <c r="K80" s="90" t="s">
        <v>96</v>
      </c>
      <c r="L80" s="90" t="s">
        <v>95</v>
      </c>
      <c r="M80" s="90" t="s">
        <v>96</v>
      </c>
      <c r="N80" s="91" t="s">
        <v>252</v>
      </c>
    </row>
    <row r="81" spans="1:14" ht="31.5" customHeight="1">
      <c r="A81" s="64">
        <v>76</v>
      </c>
      <c r="B81" s="21" t="s">
        <v>15</v>
      </c>
      <c r="C81" s="79" t="s">
        <v>256</v>
      </c>
      <c r="D81" s="80">
        <v>1079</v>
      </c>
      <c r="E81" s="74" t="s">
        <v>64</v>
      </c>
      <c r="F81" s="96" t="s">
        <v>65</v>
      </c>
      <c r="G81" s="23" t="s">
        <v>28</v>
      </c>
      <c r="H81" s="18" t="s">
        <v>19</v>
      </c>
      <c r="I81" s="89" t="s">
        <v>20</v>
      </c>
      <c r="J81" s="90" t="s">
        <v>20</v>
      </c>
      <c r="K81" s="90" t="s">
        <v>20</v>
      </c>
      <c r="L81" s="90" t="s">
        <v>20</v>
      </c>
      <c r="M81" s="90" t="s">
        <v>20</v>
      </c>
      <c r="N81" s="91" t="s">
        <v>252</v>
      </c>
    </row>
    <row r="82" spans="1:14" ht="31.5" customHeight="1">
      <c r="A82" s="65">
        <v>77</v>
      </c>
      <c r="B82" s="21" t="s">
        <v>158</v>
      </c>
      <c r="C82" s="79" t="s">
        <v>256</v>
      </c>
      <c r="D82" s="80">
        <v>1080</v>
      </c>
      <c r="E82" s="74" t="s">
        <v>210</v>
      </c>
      <c r="F82" s="22" t="s">
        <v>211</v>
      </c>
      <c r="G82" s="23" t="s">
        <v>28</v>
      </c>
      <c r="H82" s="18" t="s">
        <v>19</v>
      </c>
      <c r="I82" s="89" t="s">
        <v>95</v>
      </c>
      <c r="J82" s="90" t="s">
        <v>96</v>
      </c>
      <c r="K82" s="90" t="s">
        <v>95</v>
      </c>
      <c r="L82" s="90" t="s">
        <v>95</v>
      </c>
      <c r="M82" s="90" t="s">
        <v>95</v>
      </c>
      <c r="N82" s="91" t="s">
        <v>252</v>
      </c>
    </row>
    <row r="83" spans="1:14" ht="31.5" customHeight="1">
      <c r="A83" s="65">
        <v>78</v>
      </c>
      <c r="B83" s="21" t="s">
        <v>92</v>
      </c>
      <c r="C83" s="79" t="s">
        <v>256</v>
      </c>
      <c r="D83" s="80">
        <v>1081</v>
      </c>
      <c r="E83" s="74" t="s">
        <v>135</v>
      </c>
      <c r="F83" s="22" t="s">
        <v>249</v>
      </c>
      <c r="G83" s="23" t="s">
        <v>28</v>
      </c>
      <c r="H83" s="17" t="s">
        <v>19</v>
      </c>
      <c r="I83" s="89" t="s">
        <v>20</v>
      </c>
      <c r="J83" s="90" t="s">
        <v>20</v>
      </c>
      <c r="K83" s="90" t="s">
        <v>96</v>
      </c>
      <c r="L83" s="90" t="s">
        <v>96</v>
      </c>
      <c r="M83" s="90" t="s">
        <v>96</v>
      </c>
      <c r="N83" s="91" t="s">
        <v>252</v>
      </c>
    </row>
    <row r="84" spans="1:14" ht="31.5" customHeight="1">
      <c r="A84" s="64">
        <v>79</v>
      </c>
      <c r="B84" s="21" t="s">
        <v>15</v>
      </c>
      <c r="C84" s="79" t="s">
        <v>256</v>
      </c>
      <c r="D84" s="80">
        <v>1082</v>
      </c>
      <c r="E84" s="74" t="s">
        <v>66</v>
      </c>
      <c r="F84" s="22" t="s">
        <v>67</v>
      </c>
      <c r="G84" s="23" t="s">
        <v>28</v>
      </c>
      <c r="H84" s="17" t="s">
        <v>19</v>
      </c>
      <c r="I84" s="89" t="s">
        <v>20</v>
      </c>
      <c r="J84" s="90" t="s">
        <v>20</v>
      </c>
      <c r="K84" s="90" t="s">
        <v>96</v>
      </c>
      <c r="L84" s="90" t="s">
        <v>20</v>
      </c>
      <c r="M84" s="90" t="s">
        <v>20</v>
      </c>
      <c r="N84" s="91" t="s">
        <v>252</v>
      </c>
    </row>
    <row r="85" spans="1:14" ht="31.5" customHeight="1">
      <c r="A85" s="65">
        <v>80</v>
      </c>
      <c r="B85" s="21" t="s">
        <v>158</v>
      </c>
      <c r="C85" s="79" t="s">
        <v>256</v>
      </c>
      <c r="D85" s="80">
        <v>1083</v>
      </c>
      <c r="E85" s="74" t="s">
        <v>212</v>
      </c>
      <c r="F85" s="22" t="s">
        <v>250</v>
      </c>
      <c r="G85" s="23" t="s">
        <v>28</v>
      </c>
      <c r="H85" s="18" t="s">
        <v>19</v>
      </c>
      <c r="I85" s="89" t="s">
        <v>96</v>
      </c>
      <c r="J85" s="90" t="s">
        <v>20</v>
      </c>
      <c r="K85" s="90" t="s">
        <v>95</v>
      </c>
      <c r="L85" s="90" t="s">
        <v>95</v>
      </c>
      <c r="M85" s="90" t="s">
        <v>95</v>
      </c>
      <c r="N85" s="91" t="s">
        <v>252</v>
      </c>
    </row>
    <row r="86" spans="1:14" ht="31.5" customHeight="1">
      <c r="A86" s="65">
        <v>81</v>
      </c>
      <c r="B86" s="21" t="s">
        <v>92</v>
      </c>
      <c r="C86" s="79" t="s">
        <v>256</v>
      </c>
      <c r="D86" s="80">
        <v>1084</v>
      </c>
      <c r="E86" s="74" t="s">
        <v>140</v>
      </c>
      <c r="F86" s="22" t="s">
        <v>141</v>
      </c>
      <c r="G86" s="23" t="s">
        <v>28</v>
      </c>
      <c r="H86" s="17" t="s">
        <v>19</v>
      </c>
      <c r="I86" s="89" t="s">
        <v>96</v>
      </c>
      <c r="J86" s="90" t="s">
        <v>234</v>
      </c>
      <c r="K86" s="90" t="s">
        <v>95</v>
      </c>
      <c r="L86" s="90" t="s">
        <v>95</v>
      </c>
      <c r="M86" s="90" t="s">
        <v>96</v>
      </c>
      <c r="N86" s="91" t="s">
        <v>253</v>
      </c>
    </row>
    <row r="87" spans="1:14" ht="31.5" customHeight="1">
      <c r="A87" s="64">
        <v>82</v>
      </c>
      <c r="B87" s="21" t="s">
        <v>15</v>
      </c>
      <c r="C87" s="79" t="s">
        <v>256</v>
      </c>
      <c r="D87" s="80">
        <v>1086</v>
      </c>
      <c r="E87" s="74" t="s">
        <v>68</v>
      </c>
      <c r="F87" s="96" t="s">
        <v>69</v>
      </c>
      <c r="G87" s="23" t="s">
        <v>28</v>
      </c>
      <c r="H87" s="18" t="s">
        <v>19</v>
      </c>
      <c r="I87" s="89" t="s">
        <v>20</v>
      </c>
      <c r="J87" s="90" t="s">
        <v>20</v>
      </c>
      <c r="K87" s="90" t="s">
        <v>20</v>
      </c>
      <c r="L87" s="90" t="s">
        <v>20</v>
      </c>
      <c r="M87" s="90" t="s">
        <v>20</v>
      </c>
      <c r="N87" s="91" t="s">
        <v>252</v>
      </c>
    </row>
    <row r="88" spans="1:14" ht="31.5" customHeight="1">
      <c r="A88" s="65">
        <v>83</v>
      </c>
      <c r="B88" s="21" t="s">
        <v>92</v>
      </c>
      <c r="C88" s="79" t="s">
        <v>256</v>
      </c>
      <c r="D88" s="80">
        <v>1087</v>
      </c>
      <c r="E88" s="74" t="s">
        <v>142</v>
      </c>
      <c r="F88" s="22" t="s">
        <v>143</v>
      </c>
      <c r="G88" s="23" t="s">
        <v>28</v>
      </c>
      <c r="H88" s="18" t="s">
        <v>19</v>
      </c>
      <c r="I88" s="89" t="s">
        <v>96</v>
      </c>
      <c r="J88" s="90" t="s">
        <v>95</v>
      </c>
      <c r="K88" s="90" t="s">
        <v>234</v>
      </c>
      <c r="L88" s="90" t="s">
        <v>96</v>
      </c>
      <c r="M88" s="90" t="s">
        <v>95</v>
      </c>
      <c r="N88" s="91" t="s">
        <v>253</v>
      </c>
    </row>
    <row r="89" spans="1:14" ht="31.5" customHeight="1">
      <c r="A89" s="65">
        <v>84</v>
      </c>
      <c r="B89" s="21" t="s">
        <v>15</v>
      </c>
      <c r="C89" s="79" t="s">
        <v>256</v>
      </c>
      <c r="D89" s="80">
        <v>1088</v>
      </c>
      <c r="E89" s="74" t="s">
        <v>70</v>
      </c>
      <c r="F89" s="22" t="s">
        <v>71</v>
      </c>
      <c r="G89" s="23" t="s">
        <v>28</v>
      </c>
      <c r="H89" s="17" t="s">
        <v>19</v>
      </c>
      <c r="I89" s="89" t="s">
        <v>20</v>
      </c>
      <c r="J89" s="90" t="s">
        <v>20</v>
      </c>
      <c r="K89" s="90" t="s">
        <v>96</v>
      </c>
      <c r="L89" s="90" t="s">
        <v>96</v>
      </c>
      <c r="M89" s="90" t="s">
        <v>20</v>
      </c>
      <c r="N89" s="91" t="s">
        <v>252</v>
      </c>
    </row>
    <row r="90" spans="1:14" ht="31.5" customHeight="1">
      <c r="A90" s="64">
        <v>85</v>
      </c>
      <c r="B90" s="21" t="s">
        <v>92</v>
      </c>
      <c r="C90" s="79" t="s">
        <v>256</v>
      </c>
      <c r="D90" s="80">
        <v>1089</v>
      </c>
      <c r="E90" s="74" t="s">
        <v>144</v>
      </c>
      <c r="F90" s="22" t="s">
        <v>145</v>
      </c>
      <c r="G90" s="23" t="s">
        <v>28</v>
      </c>
      <c r="H90" s="17" t="s">
        <v>19</v>
      </c>
      <c r="I90" s="89" t="s">
        <v>20</v>
      </c>
      <c r="J90" s="90" t="s">
        <v>20</v>
      </c>
      <c r="K90" s="90" t="s">
        <v>95</v>
      </c>
      <c r="L90" s="90" t="s">
        <v>20</v>
      </c>
      <c r="M90" s="90" t="s">
        <v>96</v>
      </c>
      <c r="N90" s="91" t="s">
        <v>252</v>
      </c>
    </row>
    <row r="91" spans="1:14" ht="31.5" customHeight="1">
      <c r="A91" s="65">
        <v>86</v>
      </c>
      <c r="B91" s="21" t="s">
        <v>158</v>
      </c>
      <c r="C91" s="79" t="s">
        <v>256</v>
      </c>
      <c r="D91" s="80">
        <v>1090</v>
      </c>
      <c r="E91" s="74" t="s">
        <v>213</v>
      </c>
      <c r="F91" s="22" t="s">
        <v>214</v>
      </c>
      <c r="G91" s="23" t="s">
        <v>28</v>
      </c>
      <c r="H91" s="17" t="s">
        <v>19</v>
      </c>
      <c r="I91" s="89" t="s">
        <v>95</v>
      </c>
      <c r="J91" s="90" t="s">
        <v>96</v>
      </c>
      <c r="K91" s="90" t="s">
        <v>95</v>
      </c>
      <c r="L91" s="90" t="s">
        <v>95</v>
      </c>
      <c r="M91" s="90" t="s">
        <v>95</v>
      </c>
      <c r="N91" s="91" t="s">
        <v>252</v>
      </c>
    </row>
    <row r="92" spans="1:14" ht="31.5" customHeight="1">
      <c r="A92" s="65">
        <v>87</v>
      </c>
      <c r="B92" s="21" t="s">
        <v>92</v>
      </c>
      <c r="C92" s="79" t="s">
        <v>256</v>
      </c>
      <c r="D92" s="80">
        <v>1091</v>
      </c>
      <c r="E92" s="74" t="s">
        <v>146</v>
      </c>
      <c r="F92" s="22" t="s">
        <v>147</v>
      </c>
      <c r="G92" s="23" t="s">
        <v>28</v>
      </c>
      <c r="H92" s="17" t="s">
        <v>19</v>
      </c>
      <c r="I92" s="89" t="s">
        <v>20</v>
      </c>
      <c r="J92" s="90" t="s">
        <v>20</v>
      </c>
      <c r="K92" s="90" t="s">
        <v>95</v>
      </c>
      <c r="L92" s="90" t="s">
        <v>95</v>
      </c>
      <c r="M92" s="90" t="s">
        <v>96</v>
      </c>
      <c r="N92" s="91" t="s">
        <v>252</v>
      </c>
    </row>
    <row r="93" spans="1:14" ht="31.5" customHeight="1">
      <c r="A93" s="64">
        <v>88</v>
      </c>
      <c r="B93" s="21" t="s">
        <v>15</v>
      </c>
      <c r="C93" s="79" t="s">
        <v>256</v>
      </c>
      <c r="D93" s="80">
        <v>1092</v>
      </c>
      <c r="E93" s="74" t="s">
        <v>72</v>
      </c>
      <c r="F93" s="96" t="s">
        <v>73</v>
      </c>
      <c r="G93" s="23" t="s">
        <v>28</v>
      </c>
      <c r="H93" s="17" t="s">
        <v>19</v>
      </c>
      <c r="I93" s="89" t="s">
        <v>20</v>
      </c>
      <c r="J93" s="90" t="s">
        <v>20</v>
      </c>
      <c r="K93" s="90" t="s">
        <v>20</v>
      </c>
      <c r="L93" s="90" t="s">
        <v>20</v>
      </c>
      <c r="M93" s="90" t="s">
        <v>20</v>
      </c>
      <c r="N93" s="91" t="s">
        <v>252</v>
      </c>
    </row>
    <row r="94" spans="1:14" ht="31.5" customHeight="1">
      <c r="A94" s="65">
        <v>89</v>
      </c>
      <c r="B94" s="21" t="s">
        <v>15</v>
      </c>
      <c r="C94" s="79" t="s">
        <v>256</v>
      </c>
      <c r="D94" s="80">
        <v>1093</v>
      </c>
      <c r="E94" s="74" t="s">
        <v>74</v>
      </c>
      <c r="F94" s="96" t="s">
        <v>75</v>
      </c>
      <c r="G94" s="23" t="s">
        <v>28</v>
      </c>
      <c r="H94" s="17" t="s">
        <v>19</v>
      </c>
      <c r="I94" s="89" t="s">
        <v>20</v>
      </c>
      <c r="J94" s="90" t="s">
        <v>20</v>
      </c>
      <c r="K94" s="90" t="s">
        <v>20</v>
      </c>
      <c r="L94" s="90" t="s">
        <v>20</v>
      </c>
      <c r="M94" s="90" t="s">
        <v>20</v>
      </c>
      <c r="N94" s="91" t="s">
        <v>252</v>
      </c>
    </row>
    <row r="95" spans="1:14" ht="31.5" customHeight="1">
      <c r="A95" s="65">
        <v>90</v>
      </c>
      <c r="B95" s="21" t="s">
        <v>15</v>
      </c>
      <c r="C95" s="79" t="s">
        <v>256</v>
      </c>
      <c r="D95" s="80">
        <v>1094</v>
      </c>
      <c r="E95" s="74" t="s">
        <v>76</v>
      </c>
      <c r="F95" s="22" t="s">
        <v>77</v>
      </c>
      <c r="G95" s="23" t="s">
        <v>18</v>
      </c>
      <c r="H95" s="17" t="s">
        <v>19</v>
      </c>
      <c r="I95" s="89" t="s">
        <v>20</v>
      </c>
      <c r="J95" s="90" t="s">
        <v>20</v>
      </c>
      <c r="K95" s="90" t="s">
        <v>96</v>
      </c>
      <c r="L95" s="90" t="s">
        <v>96</v>
      </c>
      <c r="M95" s="90" t="s">
        <v>96</v>
      </c>
      <c r="N95" s="91" t="s">
        <v>252</v>
      </c>
    </row>
    <row r="96" spans="1:14" ht="31.5" customHeight="1">
      <c r="A96" s="64">
        <v>91</v>
      </c>
      <c r="B96" s="21" t="s">
        <v>92</v>
      </c>
      <c r="C96" s="79" t="s">
        <v>256</v>
      </c>
      <c r="D96" s="80">
        <v>1095</v>
      </c>
      <c r="E96" s="74" t="s">
        <v>148</v>
      </c>
      <c r="F96" s="22" t="s">
        <v>149</v>
      </c>
      <c r="G96" s="23" t="s">
        <v>28</v>
      </c>
      <c r="H96" s="17" t="s">
        <v>19</v>
      </c>
      <c r="I96" s="89" t="s">
        <v>20</v>
      </c>
      <c r="J96" s="90" t="s">
        <v>96</v>
      </c>
      <c r="K96" s="90" t="s">
        <v>95</v>
      </c>
      <c r="L96" s="90" t="s">
        <v>95</v>
      </c>
      <c r="M96" s="90" t="s">
        <v>96</v>
      </c>
      <c r="N96" s="91" t="s">
        <v>252</v>
      </c>
    </row>
    <row r="97" spans="1:14" ht="31.5" customHeight="1">
      <c r="A97" s="65">
        <v>92</v>
      </c>
      <c r="B97" s="21" t="s">
        <v>15</v>
      </c>
      <c r="C97" s="79" t="s">
        <v>256</v>
      </c>
      <c r="D97" s="80">
        <v>1096</v>
      </c>
      <c r="E97" s="74" t="s">
        <v>78</v>
      </c>
      <c r="F97" s="22" t="s">
        <v>79</v>
      </c>
      <c r="G97" s="23" t="s">
        <v>18</v>
      </c>
      <c r="H97" s="17" t="s">
        <v>19</v>
      </c>
      <c r="I97" s="89" t="s">
        <v>20</v>
      </c>
      <c r="J97" s="90" t="s">
        <v>20</v>
      </c>
      <c r="K97" s="90" t="s">
        <v>96</v>
      </c>
      <c r="L97" s="90" t="s">
        <v>20</v>
      </c>
      <c r="M97" s="90" t="s">
        <v>20</v>
      </c>
      <c r="N97" s="91" t="s">
        <v>252</v>
      </c>
    </row>
    <row r="98" spans="1:14" ht="31.5" customHeight="1">
      <c r="A98" s="65">
        <v>93</v>
      </c>
      <c r="B98" s="21" t="s">
        <v>92</v>
      </c>
      <c r="C98" s="79" t="s">
        <v>256</v>
      </c>
      <c r="D98" s="80">
        <v>1097</v>
      </c>
      <c r="E98" s="74" t="s">
        <v>150</v>
      </c>
      <c r="F98" s="22" t="s">
        <v>151</v>
      </c>
      <c r="G98" s="23" t="s">
        <v>28</v>
      </c>
      <c r="H98" s="17" t="s">
        <v>19</v>
      </c>
      <c r="I98" s="89" t="s">
        <v>20</v>
      </c>
      <c r="J98" s="90" t="s">
        <v>96</v>
      </c>
      <c r="K98" s="90" t="s">
        <v>96</v>
      </c>
      <c r="L98" s="90" t="s">
        <v>20</v>
      </c>
      <c r="M98" s="90" t="s">
        <v>20</v>
      </c>
      <c r="N98" s="91" t="s">
        <v>252</v>
      </c>
    </row>
    <row r="99" spans="1:14" ht="31.5" customHeight="1">
      <c r="A99" s="64">
        <v>94</v>
      </c>
      <c r="B99" s="21" t="s">
        <v>158</v>
      </c>
      <c r="C99" s="79" t="s">
        <v>256</v>
      </c>
      <c r="D99" s="80">
        <v>1098</v>
      </c>
      <c r="E99" s="74" t="s">
        <v>217</v>
      </c>
      <c r="F99" s="22" t="s">
        <v>218</v>
      </c>
      <c r="G99" s="23" t="s">
        <v>18</v>
      </c>
      <c r="H99" s="17" t="s">
        <v>25</v>
      </c>
      <c r="I99" s="89" t="s">
        <v>234</v>
      </c>
      <c r="J99" s="90" t="s">
        <v>235</v>
      </c>
      <c r="K99" s="90" t="s">
        <v>234</v>
      </c>
      <c r="L99" s="90" t="s">
        <v>234</v>
      </c>
      <c r="M99" s="90" t="s">
        <v>235</v>
      </c>
      <c r="N99" s="91" t="s">
        <v>253</v>
      </c>
    </row>
    <row r="100" spans="1:14" ht="31.5" customHeight="1">
      <c r="A100" s="65">
        <v>95</v>
      </c>
      <c r="B100" s="21" t="s">
        <v>15</v>
      </c>
      <c r="C100" s="79" t="s">
        <v>256</v>
      </c>
      <c r="D100" s="80">
        <v>1099</v>
      </c>
      <c r="E100" s="74" t="s">
        <v>80</v>
      </c>
      <c r="F100" s="22" t="s">
        <v>81</v>
      </c>
      <c r="G100" s="23" t="s">
        <v>28</v>
      </c>
      <c r="H100" s="17" t="s">
        <v>19</v>
      </c>
      <c r="I100" s="89" t="s">
        <v>20</v>
      </c>
      <c r="J100" s="90" t="s">
        <v>20</v>
      </c>
      <c r="K100" s="90" t="s">
        <v>96</v>
      </c>
      <c r="L100" s="90" t="s">
        <v>20</v>
      </c>
      <c r="M100" s="90" t="s">
        <v>20</v>
      </c>
      <c r="N100" s="91" t="s">
        <v>252</v>
      </c>
    </row>
    <row r="101" spans="1:14" ht="31.5" customHeight="1">
      <c r="A101" s="65">
        <v>96</v>
      </c>
      <c r="B101" s="21" t="s">
        <v>15</v>
      </c>
      <c r="C101" s="79" t="s">
        <v>256</v>
      </c>
      <c r="D101" s="80">
        <v>1100</v>
      </c>
      <c r="E101" s="74" t="s">
        <v>82</v>
      </c>
      <c r="F101" s="22" t="s">
        <v>83</v>
      </c>
      <c r="G101" s="23" t="s">
        <v>18</v>
      </c>
      <c r="H101" s="17" t="s">
        <v>25</v>
      </c>
      <c r="I101" s="89" t="s">
        <v>20</v>
      </c>
      <c r="J101" s="90" t="s">
        <v>20</v>
      </c>
      <c r="K101" s="90" t="s">
        <v>96</v>
      </c>
      <c r="L101" s="90" t="s">
        <v>96</v>
      </c>
      <c r="M101" s="90" t="s">
        <v>20</v>
      </c>
      <c r="N101" s="91" t="s">
        <v>252</v>
      </c>
    </row>
    <row r="102" spans="1:14" ht="31.5" customHeight="1">
      <c r="A102" s="64">
        <v>97</v>
      </c>
      <c r="B102" s="21" t="s">
        <v>15</v>
      </c>
      <c r="C102" s="79" t="s">
        <v>256</v>
      </c>
      <c r="D102" s="80">
        <v>1101</v>
      </c>
      <c r="E102" s="74" t="s">
        <v>84</v>
      </c>
      <c r="F102" s="22" t="s">
        <v>85</v>
      </c>
      <c r="G102" s="23" t="s">
        <v>28</v>
      </c>
      <c r="H102" s="17" t="s">
        <v>19</v>
      </c>
      <c r="I102" s="89" t="s">
        <v>20</v>
      </c>
      <c r="J102" s="90" t="s">
        <v>20</v>
      </c>
      <c r="K102" s="90" t="s">
        <v>20</v>
      </c>
      <c r="L102" s="90" t="s">
        <v>20</v>
      </c>
      <c r="M102" s="90" t="s">
        <v>96</v>
      </c>
      <c r="N102" s="91" t="s">
        <v>252</v>
      </c>
    </row>
    <row r="103" spans="1:14" ht="31.5" customHeight="1">
      <c r="A103" s="65">
        <v>98</v>
      </c>
      <c r="B103" s="21" t="s">
        <v>92</v>
      </c>
      <c r="C103" s="79" t="s">
        <v>256</v>
      </c>
      <c r="D103" s="80">
        <v>1102</v>
      </c>
      <c r="E103" s="74" t="s">
        <v>152</v>
      </c>
      <c r="F103" s="22" t="s">
        <v>153</v>
      </c>
      <c r="G103" s="23" t="s">
        <v>28</v>
      </c>
      <c r="H103" s="17" t="s">
        <v>25</v>
      </c>
      <c r="I103" s="89" t="s">
        <v>96</v>
      </c>
      <c r="J103" s="90" t="s">
        <v>234</v>
      </c>
      <c r="K103" s="90" t="s">
        <v>20</v>
      </c>
      <c r="L103" s="90" t="s">
        <v>95</v>
      </c>
      <c r="M103" s="90" t="s">
        <v>96</v>
      </c>
      <c r="N103" s="91" t="s">
        <v>253</v>
      </c>
    </row>
    <row r="104" spans="1:14" ht="31.5" customHeight="1">
      <c r="A104" s="65">
        <v>99</v>
      </c>
      <c r="B104" s="21" t="s">
        <v>15</v>
      </c>
      <c r="C104" s="79" t="s">
        <v>256</v>
      </c>
      <c r="D104" s="80">
        <v>1103</v>
      </c>
      <c r="E104" s="74" t="s">
        <v>86</v>
      </c>
      <c r="F104" s="22" t="s">
        <v>87</v>
      </c>
      <c r="G104" s="23" t="s">
        <v>28</v>
      </c>
      <c r="H104" s="17" t="s">
        <v>25</v>
      </c>
      <c r="I104" s="89" t="s">
        <v>96</v>
      </c>
      <c r="J104" s="90" t="s">
        <v>20</v>
      </c>
      <c r="K104" s="90" t="s">
        <v>20</v>
      </c>
      <c r="L104" s="90" t="s">
        <v>20</v>
      </c>
      <c r="M104" s="90" t="s">
        <v>20</v>
      </c>
      <c r="N104" s="91" t="s">
        <v>252</v>
      </c>
    </row>
    <row r="105" spans="1:14" s="20" customFormat="1" ht="31.5" customHeight="1">
      <c r="A105" s="64">
        <v>100</v>
      </c>
      <c r="B105" s="21" t="s">
        <v>92</v>
      </c>
      <c r="C105" s="79" t="s">
        <v>256</v>
      </c>
      <c r="D105" s="80">
        <v>1104</v>
      </c>
      <c r="E105" s="74" t="s">
        <v>154</v>
      </c>
      <c r="F105" s="22" t="s">
        <v>155</v>
      </c>
      <c r="G105" s="23" t="s">
        <v>18</v>
      </c>
      <c r="H105" s="17" t="s">
        <v>19</v>
      </c>
      <c r="I105" s="89" t="s">
        <v>96</v>
      </c>
      <c r="J105" s="90" t="s">
        <v>96</v>
      </c>
      <c r="K105" s="90" t="s">
        <v>96</v>
      </c>
      <c r="L105" s="90" t="s">
        <v>96</v>
      </c>
      <c r="M105" s="90" t="s">
        <v>96</v>
      </c>
      <c r="N105" s="91" t="s">
        <v>252</v>
      </c>
    </row>
    <row r="106" spans="1:14" ht="31.5" customHeight="1">
      <c r="A106" s="65">
        <v>101</v>
      </c>
      <c r="B106" s="21" t="s">
        <v>158</v>
      </c>
      <c r="C106" s="79" t="s">
        <v>256</v>
      </c>
      <c r="D106" s="80">
        <v>1105</v>
      </c>
      <c r="E106" s="74" t="s">
        <v>219</v>
      </c>
      <c r="F106" s="22" t="s">
        <v>220</v>
      </c>
      <c r="G106" s="23" t="s">
        <v>28</v>
      </c>
      <c r="H106" s="17" t="s">
        <v>19</v>
      </c>
      <c r="I106" s="89" t="s">
        <v>95</v>
      </c>
      <c r="J106" s="90" t="s">
        <v>235</v>
      </c>
      <c r="K106" s="90" t="s">
        <v>234</v>
      </c>
      <c r="L106" s="90" t="s">
        <v>96</v>
      </c>
      <c r="M106" s="90" t="s">
        <v>95</v>
      </c>
      <c r="N106" s="91" t="s">
        <v>253</v>
      </c>
    </row>
    <row r="107" spans="1:14" ht="31.5" customHeight="1">
      <c r="A107" s="65">
        <v>102</v>
      </c>
      <c r="B107" s="21" t="s">
        <v>92</v>
      </c>
      <c r="C107" s="79" t="s">
        <v>256</v>
      </c>
      <c r="D107" s="80">
        <v>1106</v>
      </c>
      <c r="E107" s="75" t="s">
        <v>156</v>
      </c>
      <c r="F107" s="51" t="s">
        <v>157</v>
      </c>
      <c r="G107" s="53" t="s">
        <v>28</v>
      </c>
      <c r="H107" s="17" t="s">
        <v>19</v>
      </c>
      <c r="I107" s="89" t="s">
        <v>96</v>
      </c>
      <c r="J107" s="90" t="s">
        <v>96</v>
      </c>
      <c r="K107" s="90" t="s">
        <v>234</v>
      </c>
      <c r="L107" s="90" t="s">
        <v>95</v>
      </c>
      <c r="M107" s="90" t="s">
        <v>95</v>
      </c>
      <c r="N107" s="91" t="s">
        <v>253</v>
      </c>
    </row>
    <row r="108" spans="1:14" ht="31.5" customHeight="1">
      <c r="A108" s="64">
        <v>103</v>
      </c>
      <c r="B108" s="21" t="s">
        <v>158</v>
      </c>
      <c r="C108" s="79" t="s">
        <v>256</v>
      </c>
      <c r="D108" s="80">
        <v>1107</v>
      </c>
      <c r="E108" s="74" t="s">
        <v>221</v>
      </c>
      <c r="F108" s="22" t="s">
        <v>222</v>
      </c>
      <c r="G108" s="23" t="s">
        <v>28</v>
      </c>
      <c r="H108" s="18" t="s">
        <v>25</v>
      </c>
      <c r="I108" s="89" t="s">
        <v>235</v>
      </c>
      <c r="J108" s="90" t="s">
        <v>235</v>
      </c>
      <c r="K108" s="90" t="s">
        <v>234</v>
      </c>
      <c r="L108" s="90" t="s">
        <v>235</v>
      </c>
      <c r="M108" s="90" t="s">
        <v>234</v>
      </c>
      <c r="N108" s="91" t="s">
        <v>253</v>
      </c>
    </row>
    <row r="109" spans="1:14" ht="31.5" customHeight="1">
      <c r="A109" s="65">
        <v>104</v>
      </c>
      <c r="B109" s="21" t="s">
        <v>15</v>
      </c>
      <c r="C109" s="79" t="s">
        <v>256</v>
      </c>
      <c r="D109" s="80">
        <v>1108</v>
      </c>
      <c r="E109" s="74" t="s">
        <v>88</v>
      </c>
      <c r="F109" s="22" t="s">
        <v>89</v>
      </c>
      <c r="G109" s="23" t="s">
        <v>28</v>
      </c>
      <c r="H109" s="18" t="s">
        <v>19</v>
      </c>
      <c r="I109" s="89" t="s">
        <v>95</v>
      </c>
      <c r="J109" s="90" t="s">
        <v>235</v>
      </c>
      <c r="K109" s="90" t="s">
        <v>234</v>
      </c>
      <c r="L109" s="90" t="s">
        <v>95</v>
      </c>
      <c r="M109" s="90" t="s">
        <v>234</v>
      </c>
      <c r="N109" s="91" t="s">
        <v>253</v>
      </c>
    </row>
    <row r="110" spans="1:14" ht="31.5" customHeight="1">
      <c r="A110" s="65">
        <v>105</v>
      </c>
      <c r="B110" s="21" t="s">
        <v>15</v>
      </c>
      <c r="C110" s="79" t="s">
        <v>256</v>
      </c>
      <c r="D110" s="80">
        <v>1109</v>
      </c>
      <c r="E110" s="74" t="s">
        <v>90</v>
      </c>
      <c r="F110" s="96" t="s">
        <v>91</v>
      </c>
      <c r="G110" s="23" t="s">
        <v>18</v>
      </c>
      <c r="H110" s="17" t="s">
        <v>19</v>
      </c>
      <c r="I110" s="89" t="s">
        <v>20</v>
      </c>
      <c r="J110" s="90" t="s">
        <v>20</v>
      </c>
      <c r="K110" s="90" t="s">
        <v>20</v>
      </c>
      <c r="L110" s="90" t="s">
        <v>20</v>
      </c>
      <c r="M110" s="90" t="s">
        <v>20</v>
      </c>
      <c r="N110" s="91" t="s">
        <v>252</v>
      </c>
    </row>
    <row r="111" spans="1:14" ht="31.5" customHeight="1" thickBot="1">
      <c r="A111" s="66">
        <v>106</v>
      </c>
      <c r="B111" s="70" t="s">
        <v>158</v>
      </c>
      <c r="C111" s="81" t="s">
        <v>256</v>
      </c>
      <c r="D111" s="82">
        <v>1110</v>
      </c>
      <c r="E111" s="76" t="s">
        <v>215</v>
      </c>
      <c r="F111" s="68" t="s">
        <v>216</v>
      </c>
      <c r="G111" s="67" t="s">
        <v>28</v>
      </c>
      <c r="H111" s="69" t="s">
        <v>25</v>
      </c>
      <c r="I111" s="92" t="s">
        <v>95</v>
      </c>
      <c r="J111" s="93" t="s">
        <v>235</v>
      </c>
      <c r="K111" s="93" t="s">
        <v>234</v>
      </c>
      <c r="L111" s="93" t="s">
        <v>235</v>
      </c>
      <c r="M111" s="93" t="s">
        <v>234</v>
      </c>
      <c r="N111" s="94" t="s">
        <v>253</v>
      </c>
    </row>
    <row r="112" spans="1:14" s="2" customFormat="1" ht="12" customHeight="1" thickTop="1">
      <c r="A112" s="24"/>
      <c r="E112" s="24"/>
      <c r="F112" s="25"/>
      <c r="G112" s="26"/>
      <c r="H112" s="26"/>
      <c r="I112" s="27"/>
      <c r="J112" s="27"/>
      <c r="K112" s="27"/>
      <c r="L112" s="27"/>
      <c r="M112" s="27"/>
      <c r="N112" s="27"/>
    </row>
    <row r="113" spans="1:14" s="28" customFormat="1" ht="17.25" customHeight="1" thickBot="1">
      <c r="A113" s="2"/>
      <c r="B113" s="2"/>
      <c r="C113" s="2"/>
      <c r="D113" s="2"/>
      <c r="E113" s="29"/>
      <c r="F113" s="2"/>
      <c r="G113" s="2"/>
      <c r="H113" s="2"/>
      <c r="I113" s="2"/>
      <c r="J113" s="2"/>
      <c r="K113" s="5"/>
      <c r="L113" s="2"/>
      <c r="M113" s="30"/>
      <c r="N113" s="30"/>
    </row>
    <row r="114" spans="1:14" s="28" customFormat="1" ht="18" customHeight="1" thickTop="1">
      <c r="A114" s="31"/>
      <c r="B114" s="32" t="s">
        <v>223</v>
      </c>
      <c r="C114" s="32"/>
      <c r="D114" s="32"/>
      <c r="E114" s="54"/>
      <c r="F114" s="33" t="s">
        <v>224</v>
      </c>
      <c r="G114" s="34" t="s">
        <v>225</v>
      </c>
      <c r="H114" s="35"/>
      <c r="I114" s="46" t="s">
        <v>226</v>
      </c>
      <c r="J114" s="47" t="s">
        <v>227</v>
      </c>
      <c r="K114" s="47" t="s">
        <v>228</v>
      </c>
      <c r="L114" s="47" t="s">
        <v>229</v>
      </c>
      <c r="M114" s="47" t="s">
        <v>230</v>
      </c>
      <c r="N114" s="30"/>
    </row>
    <row r="115" spans="1:14" s="28" customFormat="1" ht="19.5" customHeight="1">
      <c r="A115" s="36"/>
      <c r="B115" s="37" t="s">
        <v>231</v>
      </c>
      <c r="C115" s="37"/>
      <c r="D115" s="37"/>
      <c r="E115" s="54"/>
      <c r="F115" s="38">
        <f>COUNTIF($B$6:$B$111,"6G")</f>
        <v>37</v>
      </c>
      <c r="G115" s="39" t="s">
        <v>20</v>
      </c>
      <c r="H115" s="29"/>
      <c r="I115" s="40">
        <f>COUNTIF($I$6:$I$111,"A")</f>
        <v>44</v>
      </c>
      <c r="J115" s="41">
        <f>COUNTIF($J$6:$J$111,"A")</f>
        <v>52</v>
      </c>
      <c r="K115" s="41">
        <f>COUNTIF($K$6:$K$111,"A")</f>
        <v>21</v>
      </c>
      <c r="L115" s="41">
        <f>COUNTIF($L$6:$L$111,"A")</f>
        <v>37</v>
      </c>
      <c r="M115" s="41">
        <f>COUNTIF($M$6:$M$111,"A")</f>
        <v>26</v>
      </c>
      <c r="N115" s="30"/>
    </row>
    <row r="116" spans="1:14" s="28" customFormat="1" ht="19.5" customHeight="1">
      <c r="A116" s="36"/>
      <c r="B116" s="37" t="s">
        <v>232</v>
      </c>
      <c r="C116" s="37"/>
      <c r="D116" s="37"/>
      <c r="E116" s="54"/>
      <c r="F116" s="38">
        <f>COUNTIF($B$6:$B$111,"6C")</f>
        <v>35</v>
      </c>
      <c r="G116" s="39" t="s">
        <v>96</v>
      </c>
      <c r="H116" s="29"/>
      <c r="I116" s="40">
        <f>COUNTIF($I$6:$I$111,"B")</f>
        <v>33</v>
      </c>
      <c r="J116" s="41">
        <f>COUNTIF($J$6:$J$111,"B")</f>
        <v>29</v>
      </c>
      <c r="K116" s="41">
        <f>COUNTIF($K$6:$K$111,"B")</f>
        <v>33</v>
      </c>
      <c r="L116" s="41">
        <f>COUNTIF($L$6:$L$111,"B")</f>
        <v>24</v>
      </c>
      <c r="M116" s="41">
        <f>COUNTIF($M$6:$M$111,"B")</f>
        <v>39</v>
      </c>
      <c r="N116" s="30"/>
    </row>
    <row r="117" spans="1:14" s="28" customFormat="1" ht="19.5" customHeight="1">
      <c r="A117" s="36"/>
      <c r="B117" s="37" t="s">
        <v>233</v>
      </c>
      <c r="C117" s="37"/>
      <c r="D117" s="37"/>
      <c r="E117" s="54"/>
      <c r="F117" s="38">
        <f>COUNTIF($B$6:$B$111,"6B")</f>
        <v>34</v>
      </c>
      <c r="G117" s="39" t="s">
        <v>95</v>
      </c>
      <c r="H117" s="29"/>
      <c r="I117" s="40">
        <f>COUNTIF($I$6:$I$111,"C")</f>
        <v>22</v>
      </c>
      <c r="J117" s="41">
        <f>COUNTIF($J$6:$J$111,"C")</f>
        <v>11</v>
      </c>
      <c r="K117" s="41">
        <f>COUNTIF($K$6:$K$111,"C")</f>
        <v>31</v>
      </c>
      <c r="L117" s="41">
        <f>COUNTIF($L$6:$L$111,"C")</f>
        <v>34</v>
      </c>
      <c r="M117" s="41">
        <f>COUNTIF($M$6:$M$111,"C")</f>
        <v>27</v>
      </c>
      <c r="N117" s="30"/>
    </row>
    <row r="118" spans="1:14" s="28" customFormat="1" ht="19.5" customHeight="1">
      <c r="A118" s="36"/>
      <c r="B118" s="32"/>
      <c r="C118" s="32"/>
      <c r="D118" s="32"/>
      <c r="E118" s="54" t="s">
        <v>14</v>
      </c>
      <c r="F118" s="38">
        <f>SUM(F115:F117)</f>
        <v>106</v>
      </c>
      <c r="G118" s="42" t="s">
        <v>234</v>
      </c>
      <c r="H118" s="43"/>
      <c r="I118" s="40">
        <f>COUNTIF($I$6:$I$111,"D")</f>
        <v>4</v>
      </c>
      <c r="J118" s="41">
        <f>COUNTIF($J$6:$J$111,"D")</f>
        <v>3</v>
      </c>
      <c r="K118" s="41">
        <f>COUNTIF($K$6:$K$111,"D")</f>
        <v>17</v>
      </c>
      <c r="L118" s="41">
        <f>COUNTIF($L$6:$L$111,"D")</f>
        <v>4</v>
      </c>
      <c r="M118" s="41">
        <f>COUNTIF($M$6:$M$111,"D")</f>
        <v>7</v>
      </c>
      <c r="N118" s="30"/>
    </row>
    <row r="119" spans="1:14" s="28" customFormat="1" ht="19.5" customHeight="1">
      <c r="A119" s="19"/>
      <c r="B119" s="2"/>
      <c r="C119" s="2"/>
      <c r="D119" s="2"/>
      <c r="E119" s="43"/>
      <c r="F119" s="2"/>
      <c r="G119" s="42" t="s">
        <v>235</v>
      </c>
      <c r="H119" s="43"/>
      <c r="I119" s="40">
        <f>COUNTIF($I$6:$I$111,"E")</f>
        <v>3</v>
      </c>
      <c r="J119" s="41">
        <f>COUNTIF($J$6:$J$111,"E")</f>
        <v>11</v>
      </c>
      <c r="K119" s="41">
        <f>COUNTIF($K$6:$K$111,"E")</f>
        <v>4</v>
      </c>
      <c r="L119" s="41">
        <f>COUNTIF($L$6:$L$111,"E")</f>
        <v>7</v>
      </c>
      <c r="M119" s="41">
        <f>COUNTIF($M$6:$M$111,"E")</f>
        <v>7</v>
      </c>
      <c r="N119" s="30"/>
    </row>
    <row r="120" spans="1:14" s="28" customFormat="1" ht="19.5" customHeight="1">
      <c r="A120" s="19"/>
      <c r="B120" s="2"/>
      <c r="C120" s="2"/>
      <c r="D120" s="2"/>
      <c r="E120" s="43"/>
      <c r="F120" s="2"/>
      <c r="G120" s="42" t="s">
        <v>63</v>
      </c>
      <c r="H120" s="43"/>
      <c r="I120" s="40">
        <f>COUNTIF($I$6:$I$111,"TH")</f>
        <v>0</v>
      </c>
      <c r="J120" s="41">
        <f>COUNTIF($J$6:$J$111,"TH")</f>
        <v>0</v>
      </c>
      <c r="K120" s="41">
        <f>COUNTIF($K$6:$K$111,"TH")</f>
        <v>0</v>
      </c>
      <c r="L120" s="41">
        <f>COUNTIF($L$6:$L$111,"TH")</f>
        <v>0</v>
      </c>
      <c r="M120" s="41">
        <f>COUNTIF($M$6:$M$111,"TH")</f>
        <v>0</v>
      </c>
      <c r="N120" s="30"/>
    </row>
    <row r="121" spans="1:14" s="28" customFormat="1" ht="14.25" thickBot="1">
      <c r="A121" s="19"/>
      <c r="B121" s="2"/>
      <c r="C121" s="2"/>
      <c r="D121" s="2"/>
      <c r="E121" s="43"/>
      <c r="F121" s="19"/>
      <c r="G121" s="44" t="s">
        <v>14</v>
      </c>
      <c r="H121" s="35"/>
      <c r="I121" s="48">
        <f>SUM(I115:I120)</f>
        <v>106</v>
      </c>
      <c r="J121" s="49">
        <f>SUM(J115:J120)</f>
        <v>106</v>
      </c>
      <c r="K121" s="49">
        <f>SUM(K115:K120)</f>
        <v>106</v>
      </c>
      <c r="L121" s="49">
        <f>SUM(L115:L120)</f>
        <v>106</v>
      </c>
      <c r="M121" s="49">
        <f>SUM(M115:M120)</f>
        <v>106</v>
      </c>
      <c r="N121" s="30"/>
    </row>
    <row r="122" spans="1:14" s="28" customFormat="1" ht="14.25" thickTop="1">
      <c r="A122" s="19"/>
      <c r="B122" s="2"/>
      <c r="C122" s="2"/>
      <c r="D122" s="2"/>
      <c r="E122" s="43"/>
      <c r="F122" s="19"/>
      <c r="G122" s="2"/>
      <c r="H122" s="2"/>
      <c r="I122" s="2"/>
      <c r="J122" s="2"/>
      <c r="K122" s="2"/>
      <c r="L122" s="2"/>
      <c r="M122" s="2"/>
      <c r="N122" s="30"/>
    </row>
    <row r="123" spans="1:14" s="28" customFormat="1" ht="13.5">
      <c r="A123" s="19"/>
      <c r="B123" s="2"/>
      <c r="C123" s="2"/>
      <c r="D123" s="2"/>
      <c r="E123" s="43"/>
      <c r="F123" s="19"/>
      <c r="G123" s="2"/>
      <c r="H123" s="2"/>
      <c r="I123" s="2"/>
      <c r="J123" s="29" t="s">
        <v>254</v>
      </c>
      <c r="K123" s="29" t="s">
        <v>255</v>
      </c>
      <c r="L123" s="2"/>
      <c r="M123" s="2"/>
      <c r="N123" s="30"/>
    </row>
    <row r="124" spans="1:14" s="28" customFormat="1" ht="13.5">
      <c r="A124" s="19"/>
      <c r="B124" s="2"/>
      <c r="C124" s="2"/>
      <c r="D124" s="2"/>
      <c r="E124" s="43"/>
      <c r="F124" s="19"/>
      <c r="G124" s="2"/>
      <c r="H124" s="2"/>
      <c r="I124" s="56" t="s">
        <v>252</v>
      </c>
      <c r="J124" s="57">
        <f>COUNTIF($N$6:$N$111,"LULUS")</f>
        <v>80</v>
      </c>
      <c r="K124" s="58">
        <f>J124/J126*100</f>
        <v>75.47169811320755</v>
      </c>
      <c r="L124" s="2"/>
      <c r="M124" s="2"/>
      <c r="N124" s="30"/>
    </row>
    <row r="125" spans="1:14" s="28" customFormat="1" ht="13.5">
      <c r="A125" s="19"/>
      <c r="B125" s="2"/>
      <c r="C125" s="2"/>
      <c r="D125" s="2"/>
      <c r="E125" s="43"/>
      <c r="F125" s="19"/>
      <c r="G125" s="2"/>
      <c r="H125" s="2"/>
      <c r="I125" s="59" t="s">
        <v>253</v>
      </c>
      <c r="J125" s="60">
        <f>COUNTIF($N$6:$N$111,"GAGAL")</f>
        <v>26</v>
      </c>
      <c r="K125" s="61">
        <f>J125/J126*100</f>
        <v>24.528301886792452</v>
      </c>
      <c r="L125" s="2"/>
      <c r="M125" s="2"/>
      <c r="N125" s="30"/>
    </row>
    <row r="126" spans="1:14" s="28" customFormat="1" ht="13.5">
      <c r="A126" s="19"/>
      <c r="B126" s="2"/>
      <c r="C126" s="2"/>
      <c r="D126" s="2"/>
      <c r="E126" s="43"/>
      <c r="F126" s="19"/>
      <c r="G126" s="2"/>
      <c r="H126" s="2"/>
      <c r="I126" s="2"/>
      <c r="J126" s="62">
        <f>SUM(J124:J125)</f>
        <v>106</v>
      </c>
      <c r="K126" s="2"/>
      <c r="L126" s="2"/>
      <c r="M126" s="2"/>
      <c r="N126" s="30"/>
    </row>
    <row r="127" spans="1:14" s="28" customFormat="1" ht="13.5">
      <c r="A127" s="19"/>
      <c r="B127" s="2"/>
      <c r="C127" s="2"/>
      <c r="D127" s="2"/>
      <c r="E127" s="43"/>
      <c r="F127" s="19"/>
      <c r="G127" s="2"/>
      <c r="H127" s="84"/>
      <c r="I127" s="85"/>
      <c r="J127" s="86" t="s">
        <v>254</v>
      </c>
      <c r="K127" s="86" t="s">
        <v>255</v>
      </c>
      <c r="L127" s="84"/>
      <c r="M127" s="2"/>
      <c r="N127" s="30"/>
    </row>
    <row r="128" spans="1:14" s="28" customFormat="1" ht="13.5">
      <c r="A128" s="19"/>
      <c r="B128" s="2"/>
      <c r="C128" s="2"/>
      <c r="D128" s="2"/>
      <c r="E128" s="43"/>
      <c r="F128" s="19"/>
      <c r="G128" s="2"/>
      <c r="H128" s="84"/>
      <c r="I128" s="85" t="s">
        <v>259</v>
      </c>
      <c r="J128" s="88">
        <v>9</v>
      </c>
      <c r="K128" s="83">
        <f>J128/J126*100</f>
        <v>8.49056603773585</v>
      </c>
      <c r="L128" s="84"/>
      <c r="M128" s="2"/>
      <c r="N128" s="30"/>
    </row>
    <row r="129" spans="1:14" s="28" customFormat="1" ht="13.5">
      <c r="A129" s="19"/>
      <c r="B129" s="2"/>
      <c r="C129" s="2"/>
      <c r="D129" s="2"/>
      <c r="E129" s="43"/>
      <c r="F129" s="19"/>
      <c r="G129" s="2"/>
      <c r="H129" s="84"/>
      <c r="I129" s="85" t="s">
        <v>260</v>
      </c>
      <c r="J129" s="88">
        <v>15</v>
      </c>
      <c r="K129" s="83">
        <f>J129/J126*100</f>
        <v>14.150943396226415</v>
      </c>
      <c r="L129" s="84"/>
      <c r="M129" s="2"/>
      <c r="N129" s="30"/>
    </row>
    <row r="130" spans="1:14" ht="13.5">
      <c r="A130" s="19"/>
      <c r="B130" s="2"/>
      <c r="C130" s="2"/>
      <c r="D130" s="2"/>
      <c r="E130" s="43"/>
      <c r="F130" s="19"/>
      <c r="G130" s="2"/>
      <c r="H130" s="84"/>
      <c r="I130" s="87" t="s">
        <v>258</v>
      </c>
      <c r="J130" s="88">
        <v>3</v>
      </c>
      <c r="K130" s="83">
        <f>J130/J126*100</f>
        <v>2.8301886792452833</v>
      </c>
      <c r="L130" s="84"/>
      <c r="M130" s="2"/>
      <c r="N130" s="30"/>
    </row>
    <row r="131" spans="1:14" ht="13.5">
      <c r="A131" s="19"/>
      <c r="B131" s="2"/>
      <c r="C131" s="2"/>
      <c r="D131" s="2"/>
      <c r="E131" s="43"/>
      <c r="F131" s="19"/>
      <c r="G131" s="2"/>
      <c r="H131" s="2"/>
      <c r="I131" s="2"/>
      <c r="J131" s="2"/>
      <c r="K131" s="2"/>
      <c r="L131" s="2"/>
      <c r="M131" s="2"/>
      <c r="N131" s="30"/>
    </row>
    <row r="132" spans="1:14" ht="13.5">
      <c r="A132" s="19"/>
      <c r="B132" s="2"/>
      <c r="C132" s="2"/>
      <c r="D132" s="2"/>
      <c r="E132" s="43"/>
      <c r="F132" s="19"/>
      <c r="G132" s="2"/>
      <c r="H132" s="2"/>
      <c r="I132" s="2"/>
      <c r="J132" s="2"/>
      <c r="K132" s="2"/>
      <c r="L132" s="2"/>
      <c r="M132" s="2"/>
      <c r="N132" s="30"/>
    </row>
  </sheetData>
  <sheetProtection password="CEFD" sheet="1" objects="1" scenarios="1"/>
  <mergeCells count="1">
    <mergeCell ref="C5:D5"/>
  </mergeCells>
  <conditionalFormatting sqref="G118:H119">
    <cfRule type="cellIs" priority="1" dxfId="0" operator="between" stopIfTrue="1">
      <formula>"D"</formula>
      <formula>"E"</formula>
    </cfRule>
  </conditionalFormatting>
  <conditionalFormatting sqref="N6:N111">
    <cfRule type="cellIs" priority="2" dxfId="1" operator="equal" stopIfTrue="1">
      <formula>"GAGAL"</formula>
    </cfRule>
  </conditionalFormatting>
  <conditionalFormatting sqref="I6:M111">
    <cfRule type="cellIs" priority="3" dxfId="2" operator="between" stopIfTrue="1">
      <formula>"D"</formula>
      <formula>"E"</formula>
    </cfRule>
    <cfRule type="cellIs" priority="4" dxfId="3" operator="equal" stopIfTrue="1">
      <formula>"A"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SK SIMPANG EMPAT SITIAWAN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SKSES</dc:creator>
  <cp:keywords/>
  <dc:description/>
  <cp:lastModifiedBy>SKSES</cp:lastModifiedBy>
  <cp:lastPrinted>2005-11-24T13:50:17Z</cp:lastPrinted>
  <dcterms:created xsi:type="dcterms:W3CDTF">2005-11-24T08:15:19Z</dcterms:created>
  <dcterms:modified xsi:type="dcterms:W3CDTF">2005-12-30T08:02:56Z</dcterms:modified>
  <cp:category/>
  <cp:version/>
  <cp:contentType/>
  <cp:contentStatus/>
</cp:coreProperties>
</file>