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<sst xmlns="http://schemas.openxmlformats.org/spreadsheetml/2006/main" count="91" uniqueCount="62">
  <si>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>Resultados do Simulador do WarNet.</t>
  </si>
  <si>
    <t>Media</t>
  </si>
  <si>
    <t>3x3</t>
  </si>
  <si>
    <t>3x2</t>
  </si>
  <si>
    <t>3x1</t>
  </si>
  <si>
    <t>2x3</t>
  </si>
  <si>
    <t>2x2</t>
  </si>
  <si>
    <t>2x1</t>
  </si>
  <si>
    <t>1x3</t>
  </si>
  <si>
    <t>1x2</t>
  </si>
  <si>
    <t>1x1</t>
  </si>
  <si>
    <t>Calculado</t>
  </si>
  <si>
    <t>V = Numero de vitorias</t>
  </si>
  <si>
    <t>Erro Padrao</t>
  </si>
  <si>
    <t>Simulacao 1</t>
  </si>
  <si>
    <t>Simulacao 2</t>
  </si>
  <si>
    <t>Simulacao 3</t>
  </si>
  <si>
    <t>Simulacao 4</t>
  </si>
  <si>
    <t>Simulacao 5</t>
  </si>
  <si>
    <t>Simulacao 6</t>
  </si>
  <si>
    <t>Simulacao 7</t>
  </si>
  <si>
    <t>Simulacao 8</t>
  </si>
  <si>
    <t>Simulacao 9</t>
  </si>
  <si>
    <t>Simulacao 10</t>
  </si>
  <si>
    <t>Qual a probabilidade do simulador do WARNet dar resultados iguais ao do Random.org?</t>
  </si>
  <si>
    <t>As probabilidades individuais de vitoria do ataque ja foram calculadas no meu ultimo projeto. Usando esses resultados</t>
  </si>
  <si>
    <t>eu calculei o numero previsto de vitorias do ataque, caso o ataque igual fosse repetido 100 vezes. Usando o simulador</t>
  </si>
  <si>
    <t>do WARNet, eu simulei 100 ataques, dez vezes para cada quantidade de ataque. Eu tirei a media das dez simulacoes</t>
  </si>
  <si>
    <t>e usei o programa MINITAB 14 para calcular a probabilidade dessa media ser igual ao numero previsto de vitorias.</t>
  </si>
  <si>
    <t>Conclusao</t>
  </si>
  <si>
    <t xml:space="preserve">outros estao extremamente errados, tanto para a vantagem do ataque quanto da defesa. Como alguns ataques sao </t>
  </si>
  <si>
    <t xml:space="preserve">muito mais frequentes que outros, esse erro nos dados (que provavelmente eh do site do WARNet, e nao do </t>
  </si>
  <si>
    <t>Random.org) deve estar causando problemas para o jogo ao dar vantagens para o ataque, ou a defesa.</t>
  </si>
  <si>
    <t>Tipo de Ataque</t>
  </si>
  <si>
    <t>%</t>
  </si>
  <si>
    <t>Pouco Provavel</t>
  </si>
  <si>
    <t>Muito Provavel</t>
  </si>
  <si>
    <t>Provavel</t>
  </si>
  <si>
    <t>Calculos</t>
  </si>
  <si>
    <t>Differenca</t>
  </si>
  <si>
    <t>Agradecimentos</t>
  </si>
  <si>
    <t xml:space="preserve">Agradeco ao WarNet pela inspiracao e pelo gerador de ataques e defesas, a Random.org pelo gerador de </t>
  </si>
  <si>
    <t>numeros aleatorios, ao Excel 2002 e ao MINITAB 14, que sao os programas que eu usei.</t>
  </si>
  <si>
    <t>Erro Nos Dados</t>
  </si>
  <si>
    <t>Um projeto por Rodolfo Rupp</t>
  </si>
  <si>
    <t>Interpretacao</t>
  </si>
  <si>
    <t>Vantagem</t>
  </si>
  <si>
    <t>Ataque</t>
  </si>
  <si>
    <t>Defesa</t>
  </si>
  <si>
    <t>Probabilidade de Erro</t>
  </si>
  <si>
    <t>Vitorias em 100 Ataques</t>
  </si>
  <si>
    <t>ultimo projeto "Chance de Vitoria".</t>
  </si>
  <si>
    <t>Obs: Essa tabela foi adaptada do meu</t>
  </si>
  <si>
    <t>P(V=1)</t>
  </si>
  <si>
    <t>P(V=2)</t>
  </si>
  <si>
    <t>P(V=3)</t>
  </si>
  <si>
    <t>P(V=0)</t>
  </si>
  <si>
    <t>Extremamente Provavel</t>
  </si>
  <si>
    <t>Total de dados jogados por simulacao</t>
  </si>
  <si>
    <t>Probabilidade da differenca ser por erro aleatorio</t>
  </si>
  <si>
    <t>Porcentagem da differenca nao ser por erro aleatorio</t>
  </si>
  <si>
    <t xml:space="preserve">A conclusao do meu projeto esta repartida. Em quanto alguns dos tipos de ataque dao resultados bastante precisos,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</si>
</sst>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3" borderId="5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6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6" borderId="18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center"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/>
    </xf>
    <xf numFmtId="0" fontId="5" fillId="7" borderId="0" xfId="0" applyFont="1" applyFill="1" applyAlignment="1">
      <alignment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0" xfId="0" applyFont="1" applyFill="1" applyBorder="1" applyAlignment="1">
      <alignment horizontal="right" wrapText="1"/>
    </xf>
    <xf numFmtId="9" fontId="0" fillId="7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D58" sqref="D58"/>
    </sheetView>
  </sheetViews>
  <sheetFormatPr defaultColWidth="9.140625" defaultRowHeight="12.75"/>
  <cols>
    <col min="1" max="1" width="17.57421875" style="0" customWidth="1"/>
    <col min="2" max="2" width="10.28125" style="0" customWidth="1"/>
    <col min="3" max="3" width="8.28125" style="0" customWidth="1"/>
    <col min="4" max="4" width="13.57421875" style="0" customWidth="1"/>
    <col min="5" max="5" width="9.28125" style="0" customWidth="1"/>
    <col min="6" max="6" width="9.7109375" style="0" customWidth="1"/>
  </cols>
  <sheetData>
    <row r="1" spans="1:14" ht="30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>
      <c r="A4" s="43" t="s">
        <v>24</v>
      </c>
      <c r="B4" s="42"/>
      <c r="C4" s="42"/>
      <c r="D4" s="42"/>
      <c r="E4" s="42"/>
      <c r="F4" s="42"/>
      <c r="G4" s="42"/>
      <c r="H4" s="42"/>
      <c r="I4" s="42"/>
      <c r="J4" s="42"/>
      <c r="K4" s="44"/>
      <c r="L4" s="42"/>
      <c r="M4" s="42"/>
      <c r="N4" s="42"/>
    </row>
    <row r="5" spans="1:14" ht="12.75">
      <c r="A5" s="42" t="s">
        <v>25</v>
      </c>
      <c r="B5" s="42"/>
      <c r="C5" s="42"/>
      <c r="D5" s="42"/>
      <c r="E5" s="42"/>
      <c r="F5" s="42"/>
      <c r="G5" s="44"/>
      <c r="H5" s="42"/>
      <c r="I5" s="44"/>
      <c r="J5" s="44"/>
      <c r="K5" s="44"/>
      <c r="L5" s="42"/>
      <c r="M5" s="42"/>
      <c r="N5" s="42"/>
    </row>
    <row r="6" spans="1:14" ht="12.75">
      <c r="A6" s="42" t="s">
        <v>26</v>
      </c>
      <c r="B6" s="42"/>
      <c r="C6" s="42"/>
      <c r="D6" s="42"/>
      <c r="E6" s="42"/>
      <c r="F6" s="42"/>
      <c r="G6" s="44"/>
      <c r="H6" s="42"/>
      <c r="I6" s="45"/>
      <c r="J6" s="44"/>
      <c r="K6" s="44"/>
      <c r="L6" s="42"/>
      <c r="M6" s="42"/>
      <c r="N6" s="42"/>
    </row>
    <row r="7" spans="1:14" ht="12.75">
      <c r="A7" s="42" t="s">
        <v>27</v>
      </c>
      <c r="B7" s="42"/>
      <c r="C7" s="42"/>
      <c r="D7" s="42"/>
      <c r="E7" s="42"/>
      <c r="F7" s="42"/>
      <c r="G7" s="42"/>
      <c r="H7" s="42"/>
      <c r="I7" s="42"/>
      <c r="J7" s="42"/>
      <c r="K7" s="44"/>
      <c r="L7" s="42"/>
      <c r="M7" s="42"/>
      <c r="N7" s="42"/>
    </row>
    <row r="8" spans="1:14" ht="12.75">
      <c r="A8" s="42" t="s">
        <v>28</v>
      </c>
      <c r="B8" s="42"/>
      <c r="C8" s="42"/>
      <c r="D8" s="42"/>
      <c r="E8" s="42"/>
      <c r="F8" s="42"/>
      <c r="G8" s="42"/>
      <c r="H8" s="42"/>
      <c r="I8" s="42"/>
      <c r="J8" s="42"/>
      <c r="K8" s="44"/>
      <c r="L8" s="42"/>
      <c r="M8" s="42"/>
      <c r="N8" s="42"/>
    </row>
    <row r="9" spans="1:14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4"/>
      <c r="L9" s="42"/>
      <c r="M9" s="42"/>
      <c r="N9" s="42"/>
    </row>
    <row r="10" spans="1:14" ht="15.75">
      <c r="A10" s="43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4"/>
      <c r="L10" s="42"/>
      <c r="M10" s="42"/>
      <c r="N10" s="42"/>
    </row>
    <row r="11" spans="1:14" ht="12.75">
      <c r="A11" s="42" t="s">
        <v>61</v>
      </c>
      <c r="B11" s="42"/>
      <c r="C11" s="42"/>
      <c r="D11" s="42"/>
      <c r="E11" s="42"/>
      <c r="F11" s="42"/>
      <c r="G11" s="42"/>
      <c r="H11" s="42"/>
      <c r="I11" s="42"/>
      <c r="J11" s="42"/>
      <c r="K11" s="44"/>
      <c r="L11" s="42"/>
      <c r="M11" s="42"/>
      <c r="N11" s="42"/>
    </row>
    <row r="12" spans="1:14" ht="12.75">
      <c r="A12" s="42" t="s">
        <v>30</v>
      </c>
      <c r="B12" s="42"/>
      <c r="C12" s="42"/>
      <c r="D12" s="42"/>
      <c r="E12" s="42"/>
      <c r="F12" s="42"/>
      <c r="G12" s="42"/>
      <c r="H12" s="42"/>
      <c r="I12" s="42"/>
      <c r="J12" s="42"/>
      <c r="K12" s="44"/>
      <c r="L12" s="42"/>
      <c r="M12" s="42"/>
      <c r="N12" s="42"/>
    </row>
    <row r="13" spans="1:14" ht="12.75">
      <c r="A13" s="42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4"/>
      <c r="L13" s="42"/>
      <c r="M13" s="42"/>
      <c r="N13" s="42"/>
    </row>
    <row r="14" spans="1:14" ht="12.75">
      <c r="A14" s="42" t="s">
        <v>32</v>
      </c>
      <c r="B14" s="42"/>
      <c r="C14" s="42"/>
      <c r="D14" s="42"/>
      <c r="E14" s="42"/>
      <c r="F14" s="42"/>
      <c r="G14" s="42"/>
      <c r="H14" s="42"/>
      <c r="I14" s="42"/>
      <c r="J14" s="42"/>
      <c r="K14" s="44"/>
      <c r="L14" s="42"/>
      <c r="M14" s="42"/>
      <c r="N14" s="42"/>
    </row>
    <row r="15" spans="1:14" ht="13.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2.75">
      <c r="A16" s="7" t="s">
        <v>33</v>
      </c>
      <c r="B16" s="5" t="s">
        <v>49</v>
      </c>
      <c r="C16" s="10"/>
      <c r="D16" s="13" t="s">
        <v>45</v>
      </c>
      <c r="E16" s="6" t="s">
        <v>46</v>
      </c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2.75">
      <c r="A17" s="8" t="str">
        <f>B44</f>
        <v>3x3</v>
      </c>
      <c r="B17" s="1">
        <f>100-100*B60</f>
        <v>100</v>
      </c>
      <c r="C17" s="11" t="s">
        <v>34</v>
      </c>
      <c r="D17" s="14" t="s">
        <v>57</v>
      </c>
      <c r="E17" s="3" t="s">
        <v>48</v>
      </c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2.75">
      <c r="A18" s="8" t="str">
        <f>C44</f>
        <v>3x2</v>
      </c>
      <c r="B18" s="1">
        <f>100-100*C60</f>
        <v>31.200000000000003</v>
      </c>
      <c r="C18" s="11" t="s">
        <v>34</v>
      </c>
      <c r="D18" s="15" t="s">
        <v>35</v>
      </c>
      <c r="E18" s="3" t="s">
        <v>47</v>
      </c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2.75">
      <c r="A19" s="8" t="str">
        <f>D44</f>
        <v>3x1</v>
      </c>
      <c r="B19" s="1">
        <f>100-100*D60</f>
        <v>99.8</v>
      </c>
      <c r="C19" s="11" t="s">
        <v>34</v>
      </c>
      <c r="D19" s="15" t="s">
        <v>36</v>
      </c>
      <c r="E19" s="3" t="s">
        <v>47</v>
      </c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2.75">
      <c r="A20" s="8" t="str">
        <f>E44</f>
        <v>2x3</v>
      </c>
      <c r="B20" s="1">
        <f>100-100*E60</f>
        <v>73.6</v>
      </c>
      <c r="C20" s="11" t="s">
        <v>34</v>
      </c>
      <c r="D20" s="15" t="s">
        <v>35</v>
      </c>
      <c r="E20" s="3" t="s">
        <v>47</v>
      </c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2.75">
      <c r="A21" s="8" t="str">
        <f>F44</f>
        <v>2x2</v>
      </c>
      <c r="B21" s="1">
        <f>100-100*F60</f>
        <v>50.6</v>
      </c>
      <c r="C21" s="11" t="s">
        <v>34</v>
      </c>
      <c r="D21" s="15" t="s">
        <v>35</v>
      </c>
      <c r="E21" s="3" t="s">
        <v>48</v>
      </c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2.75">
      <c r="A22" s="8" t="str">
        <f>G44</f>
        <v>2x1</v>
      </c>
      <c r="B22" s="1">
        <f>100-100*G60</f>
        <v>98.8</v>
      </c>
      <c r="C22" s="11" t="s">
        <v>34</v>
      </c>
      <c r="D22" s="15" t="s">
        <v>37</v>
      </c>
      <c r="E22" s="3" t="s">
        <v>48</v>
      </c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2.75">
      <c r="A23" s="8" t="str">
        <f>H44</f>
        <v>1x3</v>
      </c>
      <c r="B23" s="1">
        <f>100-100*H60</f>
        <v>99.5</v>
      </c>
      <c r="C23" s="11" t="s">
        <v>34</v>
      </c>
      <c r="D23" s="15" t="s">
        <v>36</v>
      </c>
      <c r="E23" s="3" t="s">
        <v>47</v>
      </c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2.75">
      <c r="A24" s="8" t="str">
        <f>I44</f>
        <v>1x2</v>
      </c>
      <c r="B24" s="1">
        <f>100-100*I60</f>
        <v>99.7</v>
      </c>
      <c r="C24" s="11" t="s">
        <v>34</v>
      </c>
      <c r="D24" s="15" t="s">
        <v>36</v>
      </c>
      <c r="E24" s="3" t="s">
        <v>48</v>
      </c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3.5" thickBot="1">
      <c r="A25" s="9" t="str">
        <f>J44</f>
        <v>1x1</v>
      </c>
      <c r="B25" s="2">
        <f>100-100*J60</f>
        <v>98.3</v>
      </c>
      <c r="C25" s="12" t="s">
        <v>34</v>
      </c>
      <c r="D25" s="16" t="s">
        <v>37</v>
      </c>
      <c r="E25" s="4" t="s">
        <v>47</v>
      </c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15.75">
      <c r="A27" s="43" t="s">
        <v>40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2.75">
      <c r="A28" s="46" t="s">
        <v>41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2.75">
      <c r="A29" s="42" t="s">
        <v>42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6.5" thickBot="1">
      <c r="A31" s="43" t="s">
        <v>38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2.75">
      <c r="A32" s="19"/>
      <c r="B32" s="25" t="s">
        <v>55</v>
      </c>
      <c r="C32" s="25" t="s">
        <v>54</v>
      </c>
      <c r="D32" s="25" t="s">
        <v>53</v>
      </c>
      <c r="E32" s="25" t="s">
        <v>56</v>
      </c>
      <c r="F32" s="20" t="s">
        <v>50</v>
      </c>
      <c r="G32" s="44"/>
      <c r="H32" s="42"/>
      <c r="I32" s="49"/>
      <c r="J32" s="44"/>
      <c r="K32" s="42"/>
      <c r="L32" s="42"/>
      <c r="M32" s="42"/>
      <c r="N32" s="42"/>
    </row>
    <row r="33" spans="1:14" ht="12.75">
      <c r="A33" s="47" t="s">
        <v>2</v>
      </c>
      <c r="B33" s="21">
        <v>0.14</v>
      </c>
      <c r="C33" s="21">
        <v>0.21</v>
      </c>
      <c r="D33" s="21">
        <v>0.26</v>
      </c>
      <c r="E33" s="21">
        <v>0.39</v>
      </c>
      <c r="F33" s="22">
        <f aca="true" t="shared" si="0" ref="F33:F41">100*(3*B33+2*C33+D33)</f>
        <v>110.00000000000001</v>
      </c>
      <c r="G33" s="44"/>
      <c r="H33" s="42"/>
      <c r="I33" s="49"/>
      <c r="J33" s="44"/>
      <c r="K33" s="42"/>
      <c r="L33" s="42"/>
      <c r="M33" s="42"/>
      <c r="N33" s="42"/>
    </row>
    <row r="34" spans="1:14" ht="12.75">
      <c r="A34" s="47" t="s">
        <v>3</v>
      </c>
      <c r="B34" s="21">
        <v>0</v>
      </c>
      <c r="C34" s="21">
        <v>0.37</v>
      </c>
      <c r="D34" s="21">
        <v>0.34</v>
      </c>
      <c r="E34" s="21">
        <v>0.29</v>
      </c>
      <c r="F34" s="22">
        <f t="shared" si="0"/>
        <v>108</v>
      </c>
      <c r="G34" s="44" t="s">
        <v>12</v>
      </c>
      <c r="H34" s="42"/>
      <c r="I34" s="50"/>
      <c r="J34" s="44"/>
      <c r="K34" s="42"/>
      <c r="L34" s="42"/>
      <c r="M34" s="42"/>
      <c r="N34" s="42"/>
    </row>
    <row r="35" spans="1:14" ht="12.75">
      <c r="A35" s="47" t="s">
        <v>4</v>
      </c>
      <c r="B35" s="21">
        <v>0</v>
      </c>
      <c r="C35" s="21">
        <v>0</v>
      </c>
      <c r="D35" s="21">
        <v>0.66</v>
      </c>
      <c r="E35" s="21">
        <v>0.34</v>
      </c>
      <c r="F35" s="22">
        <f t="shared" si="0"/>
        <v>66</v>
      </c>
      <c r="G35" s="44"/>
      <c r="H35" s="42"/>
      <c r="I35" s="45"/>
      <c r="J35" s="44"/>
      <c r="K35" s="42"/>
      <c r="L35" s="42"/>
      <c r="M35" s="42"/>
      <c r="N35" s="42"/>
    </row>
    <row r="36" spans="1:14" ht="12.75">
      <c r="A36" s="47" t="s">
        <v>5</v>
      </c>
      <c r="B36" s="21">
        <v>0</v>
      </c>
      <c r="C36" s="21">
        <v>0.13</v>
      </c>
      <c r="D36" s="21">
        <v>0.25</v>
      </c>
      <c r="E36" s="21">
        <v>0.62</v>
      </c>
      <c r="F36" s="22">
        <f t="shared" si="0"/>
        <v>51</v>
      </c>
      <c r="G36" s="44"/>
      <c r="H36" s="42"/>
      <c r="I36" s="45"/>
      <c r="J36" s="44"/>
      <c r="K36" s="42"/>
      <c r="L36" s="42"/>
      <c r="M36" s="42"/>
      <c r="N36" s="42"/>
    </row>
    <row r="37" spans="1:14" ht="12.75">
      <c r="A37" s="47" t="s">
        <v>6</v>
      </c>
      <c r="B37" s="21">
        <v>0</v>
      </c>
      <c r="C37" s="21">
        <v>0.23</v>
      </c>
      <c r="D37" s="21">
        <v>0.32</v>
      </c>
      <c r="E37" s="21">
        <v>0.45</v>
      </c>
      <c r="F37" s="22">
        <f t="shared" si="0"/>
        <v>78</v>
      </c>
      <c r="G37" s="44"/>
      <c r="H37" s="42"/>
      <c r="I37" s="45"/>
      <c r="J37" s="44"/>
      <c r="K37" s="42"/>
      <c r="L37" s="42"/>
      <c r="M37" s="42"/>
      <c r="N37" s="42"/>
    </row>
    <row r="38" spans="1:14" ht="12.75">
      <c r="A38" s="47" t="s">
        <v>7</v>
      </c>
      <c r="B38" s="21">
        <v>0</v>
      </c>
      <c r="C38" s="21">
        <v>0</v>
      </c>
      <c r="D38" s="21">
        <v>0.58</v>
      </c>
      <c r="E38" s="21">
        <v>0.42</v>
      </c>
      <c r="F38" s="22">
        <f t="shared" si="0"/>
        <v>57.99999999999999</v>
      </c>
      <c r="G38" s="44"/>
      <c r="H38" s="42"/>
      <c r="I38" s="45"/>
      <c r="J38" s="44"/>
      <c r="K38" s="42"/>
      <c r="L38" s="42"/>
      <c r="M38" s="42"/>
      <c r="N38" s="42"/>
    </row>
    <row r="39" spans="1:14" ht="12.75">
      <c r="A39" s="47" t="s">
        <v>8</v>
      </c>
      <c r="B39" s="21">
        <v>0</v>
      </c>
      <c r="C39" s="21">
        <v>0</v>
      </c>
      <c r="D39" s="21">
        <v>0.17</v>
      </c>
      <c r="E39" s="21">
        <v>0.83</v>
      </c>
      <c r="F39" s="22">
        <f t="shared" si="0"/>
        <v>17</v>
      </c>
      <c r="G39" s="44"/>
      <c r="H39" s="42"/>
      <c r="I39" s="45"/>
      <c r="J39" s="44"/>
      <c r="K39" s="42"/>
      <c r="L39" s="42"/>
      <c r="M39" s="42"/>
      <c r="N39" s="42"/>
    </row>
    <row r="40" spans="1:14" ht="12.75">
      <c r="A40" s="47" t="s">
        <v>9</v>
      </c>
      <c r="B40" s="21">
        <v>0</v>
      </c>
      <c r="C40" s="21">
        <v>0</v>
      </c>
      <c r="D40" s="21">
        <v>0.25</v>
      </c>
      <c r="E40" s="21">
        <v>0.75</v>
      </c>
      <c r="F40" s="22">
        <f t="shared" si="0"/>
        <v>25</v>
      </c>
      <c r="G40" s="42" t="s">
        <v>52</v>
      </c>
      <c r="H40" s="44"/>
      <c r="I40" s="44"/>
      <c r="J40" s="44"/>
      <c r="K40" s="42"/>
      <c r="L40" s="42"/>
      <c r="M40" s="42"/>
      <c r="N40" s="42"/>
    </row>
    <row r="41" spans="1:14" ht="13.5" thickBot="1">
      <c r="A41" s="48" t="s">
        <v>10</v>
      </c>
      <c r="B41" s="23">
        <v>0</v>
      </c>
      <c r="C41" s="23">
        <v>0</v>
      </c>
      <c r="D41" s="23">
        <v>0.42</v>
      </c>
      <c r="E41" s="23">
        <v>0.58</v>
      </c>
      <c r="F41" s="24">
        <f t="shared" si="0"/>
        <v>42</v>
      </c>
      <c r="G41" s="42" t="s">
        <v>51</v>
      </c>
      <c r="H41" s="42"/>
      <c r="I41" s="42"/>
      <c r="J41" s="42"/>
      <c r="K41" s="42"/>
      <c r="L41" s="42"/>
      <c r="M41" s="42"/>
      <c r="N41" s="42"/>
    </row>
    <row r="42" spans="1:14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13.5" thickBot="1">
      <c r="A43" s="42" t="s">
        <v>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2.75">
      <c r="A44" s="17"/>
      <c r="B44" s="26" t="s">
        <v>2</v>
      </c>
      <c r="C44" s="26" t="s">
        <v>3</v>
      </c>
      <c r="D44" s="26" t="s">
        <v>4</v>
      </c>
      <c r="E44" s="26" t="s">
        <v>5</v>
      </c>
      <c r="F44" s="26" t="s">
        <v>6</v>
      </c>
      <c r="G44" s="26" t="s">
        <v>7</v>
      </c>
      <c r="H44" s="26" t="s">
        <v>8</v>
      </c>
      <c r="I44" s="26" t="s">
        <v>9</v>
      </c>
      <c r="J44" s="31" t="s">
        <v>10</v>
      </c>
      <c r="K44" s="42"/>
      <c r="L44" s="42"/>
      <c r="M44" s="42"/>
      <c r="N44" s="42"/>
    </row>
    <row r="45" spans="1:14" ht="12.75">
      <c r="A45" s="18" t="s">
        <v>14</v>
      </c>
      <c r="B45" s="27">
        <v>89</v>
      </c>
      <c r="C45" s="27">
        <v>115</v>
      </c>
      <c r="D45" s="27">
        <v>71</v>
      </c>
      <c r="E45" s="27">
        <v>56</v>
      </c>
      <c r="F45" s="27">
        <v>74</v>
      </c>
      <c r="G45" s="27">
        <v>64</v>
      </c>
      <c r="H45" s="27">
        <v>20</v>
      </c>
      <c r="I45" s="27">
        <v>23</v>
      </c>
      <c r="J45" s="32">
        <v>47</v>
      </c>
      <c r="K45" s="42"/>
      <c r="L45" s="42"/>
      <c r="M45" s="42"/>
      <c r="N45" s="42"/>
    </row>
    <row r="46" spans="1:14" ht="12.75">
      <c r="A46" s="18" t="s">
        <v>15</v>
      </c>
      <c r="B46" s="27">
        <v>89</v>
      </c>
      <c r="C46" s="27">
        <v>112</v>
      </c>
      <c r="D46" s="27">
        <v>70</v>
      </c>
      <c r="E46" s="27">
        <v>53</v>
      </c>
      <c r="F46" s="27">
        <v>82</v>
      </c>
      <c r="G46" s="27">
        <v>58</v>
      </c>
      <c r="H46" s="27">
        <v>22</v>
      </c>
      <c r="I46" s="27">
        <v>21</v>
      </c>
      <c r="J46" s="32">
        <v>42</v>
      </c>
      <c r="K46" s="42"/>
      <c r="L46" s="42"/>
      <c r="M46" s="42"/>
      <c r="N46" s="42"/>
    </row>
    <row r="47" spans="1:14" ht="12.75">
      <c r="A47" s="18" t="s">
        <v>16</v>
      </c>
      <c r="B47" s="27">
        <v>92</v>
      </c>
      <c r="C47" s="27">
        <v>110</v>
      </c>
      <c r="D47" s="27">
        <v>67</v>
      </c>
      <c r="E47" s="27">
        <v>52</v>
      </c>
      <c r="F47" s="27">
        <v>83</v>
      </c>
      <c r="G47" s="27">
        <v>40</v>
      </c>
      <c r="H47" s="27">
        <v>16</v>
      </c>
      <c r="I47" s="27">
        <v>25</v>
      </c>
      <c r="J47" s="32">
        <v>40</v>
      </c>
      <c r="K47" s="42"/>
      <c r="L47" s="42"/>
      <c r="M47" s="42"/>
      <c r="N47" s="42"/>
    </row>
    <row r="48" spans="1:14" ht="12.75">
      <c r="A48" s="18" t="s">
        <v>17</v>
      </c>
      <c r="B48" s="27">
        <v>102</v>
      </c>
      <c r="C48" s="27">
        <v>109</v>
      </c>
      <c r="D48" s="27">
        <v>72</v>
      </c>
      <c r="E48" s="27">
        <v>60</v>
      </c>
      <c r="F48" s="27">
        <v>76</v>
      </c>
      <c r="G48" s="27">
        <v>35</v>
      </c>
      <c r="H48" s="27">
        <v>17</v>
      </c>
      <c r="I48" s="27">
        <v>23</v>
      </c>
      <c r="J48" s="32">
        <v>41</v>
      </c>
      <c r="K48" s="42"/>
      <c r="L48" s="42"/>
      <c r="M48" s="42"/>
      <c r="N48" s="42"/>
    </row>
    <row r="49" spans="1:14" ht="12.75">
      <c r="A49" s="18" t="s">
        <v>18</v>
      </c>
      <c r="B49" s="27">
        <v>100</v>
      </c>
      <c r="C49" s="27">
        <v>104</v>
      </c>
      <c r="D49" s="27">
        <v>66</v>
      </c>
      <c r="E49" s="27">
        <v>56</v>
      </c>
      <c r="F49" s="27">
        <v>77</v>
      </c>
      <c r="G49" s="27">
        <v>38</v>
      </c>
      <c r="H49" s="27">
        <v>24</v>
      </c>
      <c r="I49" s="27">
        <v>22</v>
      </c>
      <c r="J49" s="32">
        <v>53</v>
      </c>
      <c r="K49" s="42"/>
      <c r="L49" s="42"/>
      <c r="M49" s="42"/>
      <c r="N49" s="42"/>
    </row>
    <row r="50" spans="1:14" ht="12.75">
      <c r="A50" s="18" t="s">
        <v>19</v>
      </c>
      <c r="B50" s="27">
        <v>80</v>
      </c>
      <c r="C50" s="27">
        <v>111</v>
      </c>
      <c r="D50" s="27">
        <v>69</v>
      </c>
      <c r="E50" s="27">
        <v>52</v>
      </c>
      <c r="F50" s="27">
        <v>74</v>
      </c>
      <c r="G50" s="27">
        <v>39</v>
      </c>
      <c r="H50" s="27">
        <v>20</v>
      </c>
      <c r="I50" s="27">
        <v>24</v>
      </c>
      <c r="J50" s="32">
        <v>49</v>
      </c>
      <c r="K50" s="42"/>
      <c r="L50" s="42"/>
      <c r="M50" s="42"/>
      <c r="N50" s="42"/>
    </row>
    <row r="51" spans="1:14" ht="12.75">
      <c r="A51" s="18" t="s">
        <v>20</v>
      </c>
      <c r="B51" s="27">
        <v>90</v>
      </c>
      <c r="C51" s="27">
        <v>104</v>
      </c>
      <c r="D51" s="27">
        <v>66</v>
      </c>
      <c r="E51" s="27">
        <v>50</v>
      </c>
      <c r="F51" s="27">
        <v>72</v>
      </c>
      <c r="G51" s="27">
        <v>40</v>
      </c>
      <c r="H51" s="27">
        <v>20</v>
      </c>
      <c r="I51" s="27">
        <v>21</v>
      </c>
      <c r="J51" s="32">
        <v>46</v>
      </c>
      <c r="K51" s="42"/>
      <c r="L51" s="42"/>
      <c r="M51" s="42"/>
      <c r="N51" s="42"/>
    </row>
    <row r="52" spans="1:14" ht="12.75">
      <c r="A52" s="18" t="s">
        <v>21</v>
      </c>
      <c r="B52" s="27">
        <v>72</v>
      </c>
      <c r="C52" s="27">
        <v>112</v>
      </c>
      <c r="D52" s="27">
        <v>71</v>
      </c>
      <c r="E52" s="27">
        <v>44</v>
      </c>
      <c r="F52" s="27">
        <v>77</v>
      </c>
      <c r="G52" s="27">
        <v>46</v>
      </c>
      <c r="H52" s="27">
        <v>20</v>
      </c>
      <c r="I52" s="27">
        <v>21</v>
      </c>
      <c r="J52" s="32">
        <v>50</v>
      </c>
      <c r="K52" s="42"/>
      <c r="L52" s="42"/>
      <c r="M52" s="42"/>
      <c r="N52" s="42"/>
    </row>
    <row r="53" spans="1:14" ht="12.75">
      <c r="A53" s="18" t="s">
        <v>22</v>
      </c>
      <c r="B53" s="27">
        <v>99</v>
      </c>
      <c r="C53" s="27">
        <v>109</v>
      </c>
      <c r="D53" s="27">
        <v>68</v>
      </c>
      <c r="E53" s="27">
        <v>51</v>
      </c>
      <c r="F53" s="27">
        <v>80</v>
      </c>
      <c r="G53" s="27">
        <v>61</v>
      </c>
      <c r="H53" s="27">
        <v>20</v>
      </c>
      <c r="I53" s="27">
        <v>22</v>
      </c>
      <c r="J53" s="32">
        <v>43</v>
      </c>
      <c r="K53" s="42"/>
      <c r="L53" s="42"/>
      <c r="M53" s="42"/>
      <c r="N53" s="42"/>
    </row>
    <row r="54" spans="1:14" ht="12.75">
      <c r="A54" s="18" t="s">
        <v>23</v>
      </c>
      <c r="B54" s="27">
        <v>97</v>
      </c>
      <c r="C54" s="27">
        <v>100</v>
      </c>
      <c r="D54" s="27">
        <v>71</v>
      </c>
      <c r="E54" s="27">
        <v>52</v>
      </c>
      <c r="F54" s="27">
        <v>77</v>
      </c>
      <c r="G54" s="27">
        <v>53</v>
      </c>
      <c r="H54" s="27">
        <v>18</v>
      </c>
      <c r="I54" s="27">
        <v>26</v>
      </c>
      <c r="J54" s="32">
        <v>49</v>
      </c>
      <c r="K54" s="42"/>
      <c r="L54" s="42"/>
      <c r="M54" s="42"/>
      <c r="N54" s="42"/>
    </row>
    <row r="55" spans="1:14" ht="12.75">
      <c r="A55" s="18" t="s">
        <v>58</v>
      </c>
      <c r="B55" s="28">
        <v>300</v>
      </c>
      <c r="C55" s="28">
        <v>200</v>
      </c>
      <c r="D55" s="28">
        <v>100</v>
      </c>
      <c r="E55" s="28">
        <v>200</v>
      </c>
      <c r="F55" s="28">
        <v>200</v>
      </c>
      <c r="G55" s="28">
        <v>100</v>
      </c>
      <c r="H55" s="28">
        <v>100</v>
      </c>
      <c r="I55" s="28">
        <v>100</v>
      </c>
      <c r="J55" s="33">
        <v>100</v>
      </c>
      <c r="K55" s="42"/>
      <c r="L55" s="42"/>
      <c r="M55" s="42"/>
      <c r="N55" s="42"/>
    </row>
    <row r="56" spans="1:14" ht="12.75">
      <c r="A56" s="18" t="s">
        <v>1</v>
      </c>
      <c r="B56" s="29">
        <f aca="true" t="shared" si="1" ref="B56:J56">AVERAGE(B45:B54)</f>
        <v>91</v>
      </c>
      <c r="C56" s="29">
        <f t="shared" si="1"/>
        <v>108.6</v>
      </c>
      <c r="D56" s="29">
        <f t="shared" si="1"/>
        <v>69.1</v>
      </c>
      <c r="E56" s="29">
        <f t="shared" si="1"/>
        <v>52.6</v>
      </c>
      <c r="F56" s="29">
        <f t="shared" si="1"/>
        <v>77.2</v>
      </c>
      <c r="G56" s="29">
        <f t="shared" si="1"/>
        <v>47.4</v>
      </c>
      <c r="H56" s="29">
        <f t="shared" si="1"/>
        <v>19.7</v>
      </c>
      <c r="I56" s="29">
        <f t="shared" si="1"/>
        <v>22.8</v>
      </c>
      <c r="J56" s="34">
        <f t="shared" si="1"/>
        <v>46</v>
      </c>
      <c r="K56" s="42"/>
      <c r="L56" s="42"/>
      <c r="M56" s="42"/>
      <c r="N56" s="42"/>
    </row>
    <row r="57" spans="1:14" ht="12.75">
      <c r="A57" s="18" t="s">
        <v>11</v>
      </c>
      <c r="B57" s="29">
        <f>F33</f>
        <v>110.00000000000001</v>
      </c>
      <c r="C57" s="29">
        <f>F34</f>
        <v>108</v>
      </c>
      <c r="D57" s="29">
        <f>F35</f>
        <v>66</v>
      </c>
      <c r="E57" s="29">
        <f>F36</f>
        <v>51</v>
      </c>
      <c r="F57" s="29">
        <f>F37</f>
        <v>78</v>
      </c>
      <c r="G57" s="29">
        <f>F38</f>
        <v>57.99999999999999</v>
      </c>
      <c r="H57" s="29">
        <f>F39</f>
        <v>17</v>
      </c>
      <c r="I57" s="29">
        <f>F40</f>
        <v>25</v>
      </c>
      <c r="J57" s="34">
        <f>F41</f>
        <v>42</v>
      </c>
      <c r="K57" s="42"/>
      <c r="L57" s="42"/>
      <c r="M57" s="42"/>
      <c r="N57" s="42"/>
    </row>
    <row r="58" spans="1:14" ht="12.75">
      <c r="A58" s="18" t="s">
        <v>39</v>
      </c>
      <c r="B58" s="29">
        <f>-B57+B56</f>
        <v>-19.000000000000014</v>
      </c>
      <c r="C58" s="29">
        <f aca="true" t="shared" si="2" ref="C58:J58">-C57+C56</f>
        <v>0.5999999999999943</v>
      </c>
      <c r="D58" s="29">
        <f t="shared" si="2"/>
        <v>3.0999999999999943</v>
      </c>
      <c r="E58" s="29">
        <f t="shared" si="2"/>
        <v>1.6000000000000014</v>
      </c>
      <c r="F58" s="29">
        <f t="shared" si="2"/>
        <v>-0.7999999999999972</v>
      </c>
      <c r="G58" s="29">
        <f t="shared" si="2"/>
        <v>-10.599999999999994</v>
      </c>
      <c r="H58" s="29">
        <f t="shared" si="2"/>
        <v>2.6999999999999993</v>
      </c>
      <c r="I58" s="29">
        <f t="shared" si="2"/>
        <v>-2.1999999999999993</v>
      </c>
      <c r="J58" s="29">
        <f t="shared" si="2"/>
        <v>4</v>
      </c>
      <c r="K58" s="42"/>
      <c r="L58" s="42"/>
      <c r="M58" s="42"/>
      <c r="N58" s="42"/>
    </row>
    <row r="59" spans="1:14" ht="12.75">
      <c r="A59" s="18" t="s">
        <v>13</v>
      </c>
      <c r="B59" s="29">
        <f aca="true" t="shared" si="3" ref="B59:J59">STDEV(B45:B54)</f>
        <v>9.392668535736915</v>
      </c>
      <c r="C59" s="29">
        <f t="shared" si="3"/>
        <v>4.575295983139527</v>
      </c>
      <c r="D59" s="29">
        <f t="shared" si="3"/>
        <v>2.233582075700163</v>
      </c>
      <c r="E59" s="29">
        <f t="shared" si="3"/>
        <v>4.247875285886417</v>
      </c>
      <c r="F59" s="29">
        <f t="shared" si="3"/>
        <v>3.5527766918597714</v>
      </c>
      <c r="G59" s="29">
        <f t="shared" si="3"/>
        <v>10.689558768567897</v>
      </c>
      <c r="H59" s="29">
        <f t="shared" si="3"/>
        <v>2.3118054512532913</v>
      </c>
      <c r="I59" s="29">
        <f t="shared" si="3"/>
        <v>1.7511900715418378</v>
      </c>
      <c r="J59" s="34">
        <f t="shared" si="3"/>
        <v>4.346134936801766</v>
      </c>
      <c r="K59" s="42"/>
      <c r="L59" s="42"/>
      <c r="M59" s="42"/>
      <c r="N59" s="42"/>
    </row>
    <row r="60" spans="1:14" ht="12.75">
      <c r="A60" s="38" t="s">
        <v>59</v>
      </c>
      <c r="B60" s="36">
        <v>0</v>
      </c>
      <c r="C60" s="37">
        <v>0.688</v>
      </c>
      <c r="D60" s="37">
        <v>0.002</v>
      </c>
      <c r="E60" s="37">
        <v>0.264</v>
      </c>
      <c r="F60" s="37">
        <v>0.494</v>
      </c>
      <c r="G60" s="37">
        <v>0.012</v>
      </c>
      <c r="H60" s="37">
        <v>0.005</v>
      </c>
      <c r="I60" s="37">
        <v>0.003</v>
      </c>
      <c r="J60" s="39">
        <v>0.017</v>
      </c>
      <c r="K60" s="42"/>
      <c r="L60" s="42"/>
      <c r="M60" s="42"/>
      <c r="N60" s="42"/>
    </row>
    <row r="61" spans="1:14" ht="13.5" thickBot="1">
      <c r="A61" s="35" t="s">
        <v>60</v>
      </c>
      <c r="B61" s="30">
        <f>100*(1-B60)</f>
        <v>100</v>
      </c>
      <c r="C61" s="30">
        <f aca="true" t="shared" si="4" ref="C61:J61">100*(1-C60)</f>
        <v>31.200000000000006</v>
      </c>
      <c r="D61" s="30">
        <f t="shared" si="4"/>
        <v>99.8</v>
      </c>
      <c r="E61" s="30">
        <f t="shared" si="4"/>
        <v>73.6</v>
      </c>
      <c r="F61" s="30">
        <f t="shared" si="4"/>
        <v>50.6</v>
      </c>
      <c r="G61" s="30">
        <f t="shared" si="4"/>
        <v>98.8</v>
      </c>
      <c r="H61" s="30">
        <f t="shared" si="4"/>
        <v>99.5</v>
      </c>
      <c r="I61" s="30">
        <f t="shared" si="4"/>
        <v>99.7</v>
      </c>
      <c r="J61" s="40">
        <f t="shared" si="4"/>
        <v>98.3</v>
      </c>
      <c r="K61" s="42"/>
      <c r="L61" s="42"/>
      <c r="M61" s="42"/>
      <c r="N61" s="42"/>
    </row>
    <row r="62" spans="1:14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1:14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4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4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4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14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ntlogonuser</dc:creator>
  <cp:keywords/>
  <dc:description/>
  <cp:lastModifiedBy>ntlogonuser</cp:lastModifiedBy>
  <dcterms:created xsi:type="dcterms:W3CDTF">2005-10-30T03:47:09Z</dcterms:created>
  <dcterms:modified xsi:type="dcterms:W3CDTF">2005-11-05T09:50:25Z</dcterms:modified>
  <cp:category/>
  <cp:version/>
  <cp:contentType/>
  <cp:contentStatus/>
</cp:coreProperties>
</file>