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0875" windowHeight="5115" activeTab="0"/>
  </bookViews>
  <sheets>
    <sheet name="จำนวนประชากร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<sst xmlns="http://schemas.openxmlformats.org/spreadsheetml/2006/main" count="42" uniqueCount="36">
  <si>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อำเภอ/กิ่งอำเภอ</t>
  </si>
  <si>
    <t>1/</t>
  </si>
  <si>
    <t>จำนวนครัวเรือน</t>
  </si>
  <si>
    <t>ประชากร</t>
  </si>
  <si>
    <t>จำนวน</t>
  </si>
  <si>
    <t>ร้อยละ</t>
  </si>
  <si>
    <r>
      <t>รวม</t>
    </r>
    <r>
      <rPr>
        <b/>
        <sz val="20"/>
        <rFont val="Angsana New"/>
        <family val="1"/>
      </rPr>
      <t xml:space="preserve"> </t>
    </r>
    <r>
      <rPr>
        <b/>
        <vertAlign val="superscript"/>
        <sz val="20"/>
        <rFont val="Angsana New"/>
        <family val="1"/>
      </rPr>
      <t>1/</t>
    </r>
  </si>
  <si>
    <r>
      <t>ชาย</t>
    </r>
    <r>
      <rPr>
        <b/>
        <sz val="20"/>
        <rFont val="Angsana New"/>
        <family val="1"/>
      </rPr>
      <t xml:space="preserve"> </t>
    </r>
    <r>
      <rPr>
        <b/>
        <vertAlign val="superscript"/>
        <sz val="20"/>
        <rFont val="Angsana New"/>
        <family val="1"/>
      </rPr>
      <t>1/</t>
    </r>
  </si>
  <si>
    <r>
      <t xml:space="preserve">หญิง </t>
    </r>
    <r>
      <rPr>
        <b/>
        <vertAlign val="superscript"/>
        <sz val="20"/>
        <rFont val="Angsana New"/>
        <family val="1"/>
      </rPr>
      <t>1/</t>
    </r>
  </si>
  <si>
    <t>ครัวเรือน</t>
  </si>
  <si>
    <r>
      <t xml:space="preserve">เกษตร </t>
    </r>
    <r>
      <rPr>
        <sz val="16"/>
        <rFont val="Angsana New"/>
        <family val="1"/>
      </rPr>
      <t xml:space="preserve"> </t>
    </r>
    <r>
      <rPr>
        <b/>
        <vertAlign val="superscript"/>
        <sz val="20"/>
        <rFont val="Angsana New"/>
        <family val="1"/>
      </rPr>
      <t>2/</t>
    </r>
  </si>
  <si>
    <r>
      <t xml:space="preserve">  ครัวเรือนเกษตร </t>
    </r>
    <r>
      <rPr>
        <sz val="16"/>
        <rFont val="Angsana New"/>
        <family val="1"/>
      </rPr>
      <t xml:space="preserve"> </t>
    </r>
    <r>
      <rPr>
        <b/>
        <vertAlign val="superscript"/>
        <sz val="20"/>
        <rFont val="Angsana New"/>
        <family val="1"/>
      </rPr>
      <t>2/</t>
    </r>
  </si>
  <si>
    <r>
      <t xml:space="preserve">ยากจน </t>
    </r>
    <r>
      <rPr>
        <b/>
        <vertAlign val="superscript"/>
        <sz val="20"/>
        <rFont val="Angsana New"/>
        <family val="1"/>
      </rPr>
      <t>/2</t>
    </r>
  </si>
  <si>
    <t>(ครัวเรือน)</t>
  </si>
  <si>
    <t>ครัวเรือนทั้งหมด</t>
  </si>
  <si>
    <t>(คน)</t>
  </si>
  <si>
    <t>เมืองกาญจนบุรี</t>
  </si>
  <si>
    <t>ไทรโยค</t>
  </si>
  <si>
    <t>บ่อพลอย</t>
  </si>
  <si>
    <t>ศรีสวัสดิ์</t>
  </si>
  <si>
    <t>ท่ามะกา</t>
  </si>
  <si>
    <t>ท่าม่วง</t>
  </si>
  <si>
    <t>ทองผาภูมิ</t>
  </si>
  <si>
    <t>สังขละบุรี</t>
  </si>
  <si>
    <t>พนมทวน</t>
  </si>
  <si>
    <t>เลาขวัญ</t>
  </si>
  <si>
    <t>ด่านมะขามเตี้ย</t>
  </si>
  <si>
    <t>หนองปรือ</t>
  </si>
  <si>
    <t>ห้วยกระเจา</t>
  </si>
  <si>
    <t>รวม 13 อำเภอ</t>
  </si>
  <si>
    <t xml:space="preserve">             2/ สำนักงานสถิติจังหวัดกาญจนบุรี  ( การสำรวจสำมะโนเกษตร ปี 2546 )</t>
  </si>
  <si>
    <t xml:space="preserve">             3/ สำนักงานสาธารณสุขจังหวัดกาญจนบุรี</t>
  </si>
  <si>
    <t>จำนวนครัวเรือนเกษตรกรของจังหวัดกาญจนบุรีมีจำนวน  66,888  ครัวเรือน  คิดเป็นร้อยละ  30.86  ของครัวเรือนทั้งหมด  อำเภอที่มีร้อยละของครัวเรือนเกษตรกรกับครัวเรือน</t>
  </si>
  <si>
    <t>ทั้งหมดสูงสุดคืออำเภอเลาขวัญ  ร้อยละ  61.13  รองลงมาคืออำเภอห้วยกระเจา  ร้อยละ  58.41  และอำเภอพนมทวน  ร้อยละ  45.38  อำเภอที่น้อยที่สุดคืออำเภอเมือง  ร้อยละ  12.03</t>
  </si>
  <si>
    <t>จำนวนประชากร ปี 2547</t>
  </si>
  <si>
    <t>ที่มา  :  1/ ที่ทำการปกครองจังหวัดกาญจนบุรี  ณ  วันที่  29  กุมภาพันธ์  2547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</si>
</sst>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14">
    <font>
      <sz val="14"/>
      <name val="Cordia New"/>
      <family val="0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  <font>
      <b/>
      <vertAlign val="superscript"/>
      <sz val="20"/>
      <name val="Angsana New"/>
      <family val="1"/>
    </font>
    <font>
      <sz val="16"/>
      <name val="Angsana New"/>
      <family val="1"/>
    </font>
    <font>
      <sz val="9.25"/>
      <name val="Cordia New"/>
      <family val="2"/>
    </font>
    <font>
      <sz val="29.5"/>
      <name val="Cordia New"/>
      <family val="0"/>
    </font>
    <font>
      <sz val="32.25"/>
      <name val="Cordia New"/>
      <family val="0"/>
    </font>
    <font>
      <b/>
      <sz val="16"/>
      <color indexed="48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shrinkToFit="1"/>
    </xf>
    <xf numFmtId="3" fontId="8" fillId="0" borderId="6" xfId="0" applyNumberFormat="1" applyFont="1" applyFill="1" applyBorder="1" applyAlignment="1">
      <alignment horizontal="center"/>
    </xf>
    <xf numFmtId="4" fontId="8" fillId="0" borderId="6" xfId="0" applyNumberFormat="1" applyFont="1" applyBorder="1" applyAlignment="1">
      <alignment horizontal="center" shrinkToFit="1"/>
    </xf>
    <xf numFmtId="3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center" shrinkToFit="1"/>
    </xf>
    <xf numFmtId="3" fontId="8" fillId="0" borderId="7" xfId="0" applyNumberFormat="1" applyFont="1" applyFill="1" applyBorder="1" applyAlignment="1">
      <alignment horizontal="center"/>
    </xf>
    <xf numFmtId="4" fontId="8" fillId="0" borderId="7" xfId="0" applyNumberFormat="1" applyFont="1" applyBorder="1" applyAlignment="1">
      <alignment horizontal="center" shrinkToFit="1"/>
    </xf>
    <xf numFmtId="3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3" fontId="8" fillId="0" borderId="7" xfId="15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8" xfId="15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8" fillId="0" borderId="8" xfId="0" applyNumberFormat="1" applyFont="1" applyFill="1" applyBorder="1" applyAlignment="1">
      <alignment horizontal="center"/>
    </xf>
    <xf numFmtId="4" fontId="8" fillId="0" borderId="8" xfId="0" applyNumberFormat="1" applyFont="1" applyBorder="1" applyAlignment="1">
      <alignment horizontal="center" shrinkToFit="1"/>
    </xf>
    <xf numFmtId="4" fontId="3" fillId="0" borderId="9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7902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v>จำนวนครัวเรือน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จำนวนประชากร!$A$7:$A$19</c:f>
              <c:strCache/>
            </c:strRef>
          </c:cat>
          <c:val>
            <c:numRef>
              <c:f>จำนวนประชากร!$B$7:$B$19</c:f>
              <c:numCache/>
            </c:numRef>
          </c:val>
        </c:ser>
        <c:ser>
          <c:idx val="1"/>
          <c:order val="1"/>
          <c:tx>
            <c:v>จำนวนครัวเรือนเกษตรกร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จำนวนประชากร!$A$7:$A$19</c:f>
              <c:strCache/>
            </c:strRef>
          </c:cat>
          <c:val>
            <c:numRef>
              <c:f>จำนวนประชากร!$C$7:$C$19</c:f>
              <c:numCache/>
            </c:numRef>
          </c:val>
        </c:ser>
        <c:axId val="24519882"/>
        <c:axId val="50288459"/>
      </c:barChart>
      <c:catAx>
        <c:axId val="24519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288459"/>
        <c:crosses val="autoZero"/>
        <c:auto val="1"/>
        <c:lblOffset val="100"/>
        <c:noMultiLvlLbl val="0"/>
      </c:catAx>
      <c:valAx>
        <c:axId val="50288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519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57"/>
          <c:w val="0.20375"/>
          <c:h val="0.12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28</xdr:row>
      <xdr:rowOff>133350</xdr:rowOff>
    </xdr:from>
    <xdr:to>
      <xdr:col>8</xdr:col>
      <xdr:colOff>0</xdr:colOff>
      <xdr:row>45</xdr:row>
      <xdr:rowOff>171450</xdr:rowOff>
    </xdr:to>
    <xdr:graphicFrame>
      <xdr:nvGraphicFramePr>
        <xdr:cNvPr id="1" name="Chart 4"/>
        <xdr:cNvGraphicFramePr/>
      </xdr:nvGraphicFramePr>
      <xdr:xfrm>
        <a:off x="57150" y="8591550"/>
        <a:ext cx="7505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552450</xdr:colOff>
      <xdr:row>26</xdr:row>
      <xdr:rowOff>114300</xdr:rowOff>
    </xdr:from>
    <xdr:to>
      <xdr:col>6</xdr:col>
      <xdr:colOff>142875</xdr:colOff>
      <xdr:row>27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533650" y="8020050"/>
          <a:ext cx="3800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Cordia New"/>
              <a:ea typeface="Cordia New"/>
              <a:cs typeface="Cordia New"/>
            </a:rPr>
            <a:t>แผนภูมิแท่งแสดงการเปรียบเทียบครัวเรือน/ครัวเรือนเกษตรกร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90" zoomScaleNormal="90" workbookViewId="0" topLeftCell="A1">
      <selection activeCell="A1" sqref="A1:H1"/>
    </sheetView>
  </sheetViews>
  <sheetFormatPr defaultColWidth="9.140625" defaultRowHeight="21.75"/>
  <cols>
    <col min="1" max="1" width="17.140625" style="0" customWidth="1"/>
    <col min="2" max="2" width="12.57421875" style="0" customWidth="1"/>
    <col min="3" max="3" width="16.28125" style="0" customWidth="1"/>
    <col min="4" max="4" width="19.00390625" style="0" customWidth="1"/>
    <col min="5" max="5" width="17.140625" style="0" customWidth="1"/>
    <col min="6" max="6" width="10.7109375" style="0" customWidth="1"/>
    <col min="7" max="8" width="10.28125" style="0" customWidth="1"/>
  </cols>
  <sheetData>
    <row r="1" spans="1:8" ht="26.25">
      <c r="A1" s="46" t="s">
        <v>34</v>
      </c>
      <c r="B1" s="46"/>
      <c r="C1" s="46"/>
      <c r="D1" s="46"/>
      <c r="E1" s="46"/>
      <c r="F1" s="46"/>
      <c r="G1" s="46"/>
      <c r="H1" s="46"/>
    </row>
    <row r="2" spans="1:8" ht="23.25">
      <c r="A2" s="1"/>
      <c r="B2" s="2"/>
      <c r="C2" s="3"/>
      <c r="D2" s="2"/>
      <c r="E2" s="2"/>
      <c r="F2" s="2"/>
      <c r="G2" s="2"/>
      <c r="H2" s="2"/>
    </row>
    <row r="3" spans="1:8" ht="23.25">
      <c r="A3" s="47" t="s">
        <v>0</v>
      </c>
      <c r="B3" s="4" t="s">
        <v>1</v>
      </c>
      <c r="C3" s="50" t="s">
        <v>2</v>
      </c>
      <c r="D3" s="51"/>
      <c r="E3" s="52"/>
      <c r="F3" s="50" t="s">
        <v>3</v>
      </c>
      <c r="G3" s="51"/>
      <c r="H3" s="52"/>
    </row>
    <row r="4" spans="1:8" ht="32.25">
      <c r="A4" s="48"/>
      <c r="B4" s="5" t="s">
        <v>4</v>
      </c>
      <c r="C4" s="6" t="s">
        <v>2</v>
      </c>
      <c r="D4" s="6" t="s">
        <v>5</v>
      </c>
      <c r="E4" s="7" t="s">
        <v>2</v>
      </c>
      <c r="F4" s="8" t="s">
        <v>6</v>
      </c>
      <c r="G4" s="8" t="s">
        <v>7</v>
      </c>
      <c r="H4" s="8" t="s">
        <v>8</v>
      </c>
    </row>
    <row r="5" spans="1:8" ht="32.25">
      <c r="A5" s="48"/>
      <c r="B5" s="5" t="s">
        <v>9</v>
      </c>
      <c r="C5" s="9" t="s">
        <v>10</v>
      </c>
      <c r="D5" s="9" t="s">
        <v>11</v>
      </c>
      <c r="E5" s="10" t="s">
        <v>12</v>
      </c>
      <c r="F5" s="11"/>
      <c r="G5" s="11"/>
      <c r="H5" s="11"/>
    </row>
    <row r="6" spans="1:8" ht="23.25">
      <c r="A6" s="49"/>
      <c r="B6" s="12" t="s">
        <v>13</v>
      </c>
      <c r="C6" s="13" t="s">
        <v>13</v>
      </c>
      <c r="D6" s="14" t="s">
        <v>14</v>
      </c>
      <c r="E6" s="15" t="s">
        <v>13</v>
      </c>
      <c r="F6" s="16" t="s">
        <v>15</v>
      </c>
      <c r="G6" s="16" t="s">
        <v>15</v>
      </c>
      <c r="H6" s="16" t="s">
        <v>15</v>
      </c>
    </row>
    <row r="7" spans="1:9" ht="23.25">
      <c r="A7" s="17" t="s">
        <v>16</v>
      </c>
      <c r="B7" s="18">
        <v>52629</v>
      </c>
      <c r="C7" s="19">
        <v>6127</v>
      </c>
      <c r="D7" s="20">
        <f>C7*100/B7</f>
        <v>11.641870451652132</v>
      </c>
      <c r="E7" s="21">
        <v>283</v>
      </c>
      <c r="F7" s="19">
        <f>G7+H7</f>
        <v>166540</v>
      </c>
      <c r="G7" s="19">
        <v>89985</v>
      </c>
      <c r="H7" s="19">
        <v>76555</v>
      </c>
      <c r="I7" s="42"/>
    </row>
    <row r="8" spans="1:8" ht="23.25">
      <c r="A8" s="22" t="s">
        <v>17</v>
      </c>
      <c r="B8" s="23">
        <v>13007</v>
      </c>
      <c r="C8" s="24">
        <v>4272</v>
      </c>
      <c r="D8" s="25">
        <f aca="true" t="shared" si="0" ref="D8:D20">C8*100/B8</f>
        <v>32.843853309756284</v>
      </c>
      <c r="E8" s="26">
        <v>1353</v>
      </c>
      <c r="F8" s="24">
        <f aca="true" t="shared" si="1" ref="F8:F19">G8+H8</f>
        <v>47409</v>
      </c>
      <c r="G8" s="24">
        <v>24235</v>
      </c>
      <c r="H8" s="24">
        <v>23174</v>
      </c>
    </row>
    <row r="9" spans="1:8" ht="23.25">
      <c r="A9" s="22" t="s">
        <v>18</v>
      </c>
      <c r="B9" s="23">
        <v>14700</v>
      </c>
      <c r="C9" s="24">
        <v>5144</v>
      </c>
      <c r="D9" s="25">
        <f t="shared" si="0"/>
        <v>34.993197278911566</v>
      </c>
      <c r="E9" s="26">
        <v>588</v>
      </c>
      <c r="F9" s="24">
        <f t="shared" si="1"/>
        <v>52788</v>
      </c>
      <c r="G9" s="24">
        <v>26410</v>
      </c>
      <c r="H9" s="24">
        <v>26378</v>
      </c>
    </row>
    <row r="10" spans="1:8" ht="23.25">
      <c r="A10" s="22" t="s">
        <v>19</v>
      </c>
      <c r="B10" s="23">
        <v>6720</v>
      </c>
      <c r="C10" s="24">
        <v>2451</v>
      </c>
      <c r="D10" s="25">
        <f t="shared" si="0"/>
        <v>36.473214285714285</v>
      </c>
      <c r="E10" s="26">
        <v>1361</v>
      </c>
      <c r="F10" s="24">
        <f t="shared" si="1"/>
        <v>21945</v>
      </c>
      <c r="G10" s="24">
        <v>11477</v>
      </c>
      <c r="H10" s="24">
        <v>10468</v>
      </c>
    </row>
    <row r="11" spans="1:8" ht="23.25">
      <c r="A11" s="27" t="s">
        <v>20</v>
      </c>
      <c r="B11" s="23">
        <v>35494</v>
      </c>
      <c r="C11" s="24">
        <v>10172</v>
      </c>
      <c r="D11" s="25">
        <f t="shared" si="0"/>
        <v>28.6583647940497</v>
      </c>
      <c r="E11" s="26">
        <v>602</v>
      </c>
      <c r="F11" s="24">
        <f t="shared" si="1"/>
        <v>135300</v>
      </c>
      <c r="G11" s="24">
        <v>65865</v>
      </c>
      <c r="H11" s="24">
        <v>69435</v>
      </c>
    </row>
    <row r="12" spans="1:8" ht="23.25">
      <c r="A12" s="27" t="s">
        <v>21</v>
      </c>
      <c r="B12" s="23">
        <v>31118</v>
      </c>
      <c r="C12" s="24">
        <v>7792</v>
      </c>
      <c r="D12" s="25">
        <f t="shared" si="0"/>
        <v>25.04016967671444</v>
      </c>
      <c r="E12" s="26">
        <v>496</v>
      </c>
      <c r="F12" s="24">
        <f t="shared" si="1"/>
        <v>125845</v>
      </c>
      <c r="G12" s="24">
        <v>60961</v>
      </c>
      <c r="H12" s="24">
        <v>64884</v>
      </c>
    </row>
    <row r="13" spans="1:8" ht="23.25">
      <c r="A13" s="22" t="s">
        <v>22</v>
      </c>
      <c r="B13" s="23">
        <v>18646</v>
      </c>
      <c r="C13" s="24">
        <v>4106</v>
      </c>
      <c r="D13" s="25">
        <f t="shared" si="0"/>
        <v>22.020808752547463</v>
      </c>
      <c r="E13" s="26">
        <v>1458</v>
      </c>
      <c r="F13" s="24">
        <f t="shared" si="1"/>
        <v>48874</v>
      </c>
      <c r="G13" s="24">
        <v>26232</v>
      </c>
      <c r="H13" s="24">
        <v>22642</v>
      </c>
    </row>
    <row r="14" spans="1:8" ht="23.25">
      <c r="A14" s="22" t="s">
        <v>23</v>
      </c>
      <c r="B14" s="23">
        <v>9021</v>
      </c>
      <c r="C14" s="24">
        <v>1388</v>
      </c>
      <c r="D14" s="25">
        <f t="shared" si="0"/>
        <v>15.386320807005875</v>
      </c>
      <c r="E14" s="26">
        <v>930</v>
      </c>
      <c r="F14" s="24">
        <f t="shared" si="1"/>
        <v>27431</v>
      </c>
      <c r="G14" s="24">
        <v>14723</v>
      </c>
      <c r="H14" s="24">
        <v>12708</v>
      </c>
    </row>
    <row r="15" spans="1:8" ht="23.25">
      <c r="A15" s="27" t="s">
        <v>24</v>
      </c>
      <c r="B15" s="23">
        <v>13558</v>
      </c>
      <c r="C15" s="24">
        <v>6006</v>
      </c>
      <c r="D15" s="25">
        <f t="shared" si="0"/>
        <v>44.29856911048827</v>
      </c>
      <c r="E15" s="26">
        <v>917</v>
      </c>
      <c r="F15" s="24">
        <f t="shared" si="1"/>
        <v>53641</v>
      </c>
      <c r="G15" s="24">
        <v>26261</v>
      </c>
      <c r="H15" s="24">
        <v>27380</v>
      </c>
    </row>
    <row r="16" spans="1:8" ht="23.25">
      <c r="A16" s="22" t="s">
        <v>25</v>
      </c>
      <c r="B16" s="23">
        <v>14251</v>
      </c>
      <c r="C16" s="24">
        <v>7784</v>
      </c>
      <c r="D16" s="25">
        <f t="shared" si="0"/>
        <v>54.62072836993895</v>
      </c>
      <c r="E16" s="26">
        <v>1573</v>
      </c>
      <c r="F16" s="24">
        <f t="shared" si="1"/>
        <v>53978</v>
      </c>
      <c r="G16" s="24">
        <v>26821</v>
      </c>
      <c r="H16" s="24">
        <v>27157</v>
      </c>
    </row>
    <row r="17" spans="1:8" ht="23.25">
      <c r="A17" s="22" t="s">
        <v>26</v>
      </c>
      <c r="B17" s="23">
        <v>9166</v>
      </c>
      <c r="C17" s="24">
        <v>3398</v>
      </c>
      <c r="D17" s="25">
        <f t="shared" si="0"/>
        <v>37.071787039057384</v>
      </c>
      <c r="E17" s="26">
        <v>954</v>
      </c>
      <c r="F17" s="24">
        <f t="shared" si="1"/>
        <v>31666</v>
      </c>
      <c r="G17" s="24">
        <v>15939</v>
      </c>
      <c r="H17" s="24">
        <v>15727</v>
      </c>
    </row>
    <row r="18" spans="1:8" ht="23.25">
      <c r="A18" s="22" t="s">
        <v>27</v>
      </c>
      <c r="B18" s="28">
        <v>8113</v>
      </c>
      <c r="C18" s="28">
        <v>3358</v>
      </c>
      <c r="D18" s="25">
        <f t="shared" si="0"/>
        <v>41.39036114877357</v>
      </c>
      <c r="E18" s="28">
        <v>1719</v>
      </c>
      <c r="F18" s="24">
        <f t="shared" si="1"/>
        <v>28546</v>
      </c>
      <c r="G18" s="26">
        <v>14370</v>
      </c>
      <c r="H18" s="26">
        <v>14176</v>
      </c>
    </row>
    <row r="19" spans="1:8" ht="23.25">
      <c r="A19" s="29" t="s">
        <v>28</v>
      </c>
      <c r="B19" s="30">
        <v>8426</v>
      </c>
      <c r="C19" s="30">
        <v>4890</v>
      </c>
      <c r="D19" s="44">
        <f t="shared" si="0"/>
        <v>58.03465464039876</v>
      </c>
      <c r="E19" s="30">
        <v>433</v>
      </c>
      <c r="F19" s="43">
        <f t="shared" si="1"/>
        <v>32640</v>
      </c>
      <c r="G19" s="31">
        <v>16008</v>
      </c>
      <c r="H19" s="31">
        <v>16632</v>
      </c>
    </row>
    <row r="20" spans="1:8" ht="23.25">
      <c r="A20" s="32" t="s">
        <v>29</v>
      </c>
      <c r="B20" s="33">
        <f>SUM(B7:B19)</f>
        <v>234849</v>
      </c>
      <c r="C20" s="33">
        <f>SUM(C7:C19)</f>
        <v>66888</v>
      </c>
      <c r="D20" s="45">
        <f t="shared" si="0"/>
        <v>28.48127946041925</v>
      </c>
      <c r="E20" s="33">
        <f>SUM(E7:E19)</f>
        <v>12667</v>
      </c>
      <c r="F20" s="33">
        <f>SUM(F7:F19)</f>
        <v>826603</v>
      </c>
      <c r="G20" s="34">
        <f>SUM(G7:G19)</f>
        <v>419287</v>
      </c>
      <c r="H20" s="35">
        <f>SUM(H7:H19)</f>
        <v>407316</v>
      </c>
    </row>
    <row r="21" spans="1:8" ht="23.25">
      <c r="A21" s="36"/>
      <c r="B21" s="37"/>
      <c r="C21" s="37"/>
      <c r="D21" s="37"/>
      <c r="E21" s="37"/>
      <c r="F21" s="37"/>
      <c r="G21" s="38"/>
      <c r="H21" s="38"/>
    </row>
    <row r="22" spans="1:8" ht="23.25">
      <c r="A22" s="2" t="s">
        <v>35</v>
      </c>
      <c r="B22" s="3"/>
      <c r="C22" s="2"/>
      <c r="D22" s="2"/>
      <c r="E22" s="2"/>
      <c r="F22" s="2"/>
      <c r="G22" s="39"/>
      <c r="H22" s="40"/>
    </row>
    <row r="23" spans="1:8" ht="23.25">
      <c r="A23" s="2" t="s">
        <v>30</v>
      </c>
      <c r="B23" s="3"/>
      <c r="C23" s="2"/>
      <c r="D23" s="2"/>
      <c r="E23" s="2"/>
      <c r="F23" s="2"/>
      <c r="G23" s="2"/>
      <c r="H23" s="41"/>
    </row>
    <row r="24" spans="1:8" ht="23.25">
      <c r="A24" s="2" t="s">
        <v>31</v>
      </c>
      <c r="B24" s="2"/>
      <c r="C24" s="2"/>
      <c r="D24" s="2"/>
      <c r="E24" s="2"/>
      <c r="F24" s="2"/>
      <c r="G24" s="2"/>
      <c r="H24" s="2"/>
    </row>
    <row r="48" ht="21.75">
      <c r="A48" t="s">
        <v>32</v>
      </c>
    </row>
    <row r="49" ht="21.75">
      <c r="A49" t="s">
        <v>33</v>
      </c>
    </row>
  </sheetData>
  <mergeCells count="4">
    <mergeCell ref="A1:H1"/>
    <mergeCell ref="A3:A6"/>
    <mergeCell ref="C3:E3"/>
    <mergeCell ref="F3:H3"/>
  </mergeCells>
  <printOptions/>
  <pageMargins left="0.75" right="0.75" top="0.41" bottom="0.28" header="0.31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Big.J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Miuki</dc:creator>
  <cp:keywords/>
  <dc:description/>
  <cp:lastModifiedBy>Miuki</cp:lastModifiedBy>
  <cp:lastPrinted>2004-06-17T03:22:25Z</cp:lastPrinted>
  <dcterms:created xsi:type="dcterms:W3CDTF">2004-03-03T08:23:14Z</dcterms:created>
  <dcterms:modified xsi:type="dcterms:W3CDTF">2004-06-17T03:23:31Z</dcterms:modified>
  <cp:category/>
  <cp:version/>
  <cp:contentType/>
  <cp:contentStatus/>
</cp:coreProperties>
</file>