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toelichting" sheetId="1" r:id="rId1"/>
    <sheet name="baanvakken" sheetId="2" r:id="rId2"/>
    <sheet name="Vervoersintensiteiten" sheetId="3" r:id="rId3"/>
    <sheet name="IR-TOTAAL" sheetId="4" r:id="rId4"/>
    <sheet name="Lijst IR &gt;10-6" sheetId="5" r:id="rId5"/>
    <sheet name="IR-A (brandbare gassen)" sheetId="6" r:id="rId6"/>
    <sheet name="IR-B2 (giftige gassen)" sheetId="7" r:id="rId7"/>
    <sheet name="IR-B3 (chloor)" sheetId="8" r:id="rId8"/>
    <sheet name="IR-C3(zeer brandbare vloeistof)" sheetId="9" r:id="rId9"/>
    <sheet name="IR-D4 (zeer giftige vloeistof)" sheetId="10" r:id="rId10"/>
    <sheet name="Groepsrisico" sheetId="11" r:id="rId11"/>
    <sheet name="Ruimtebeslag IR" sheetId="12" r:id="rId12"/>
  </sheets>
  <definedNames>
    <definedName name="_xlnm.Print_Area" localSheetId="10">'Groepsrisico'!$A$1:$I$113</definedName>
    <definedName name="_xlnm.Print_Area" localSheetId="5">'IR-A (brandbare gassen)'!$A$1:$G$102</definedName>
    <definedName name="_xlnm.Print_Area" localSheetId="6">'IR-B2 (giftige gassen)'!$A$1:$G$102</definedName>
    <definedName name="_xlnm.Print_Area" localSheetId="7">'IR-B3 (chloor)'!$A$1:$G$102</definedName>
    <definedName name="_xlnm.Print_Area" localSheetId="8">'IR-C3(zeer brandbare vloeistof)'!$A$1:$H$102</definedName>
    <definedName name="_xlnm.Print_Area" localSheetId="9">'IR-D4 (zeer giftige vloeistof)'!$A$1:$G$102</definedName>
    <definedName name="_xlnm.Print_Area" localSheetId="3">'IR-TOTAAL'!$A$1:$G$102</definedName>
    <definedName name="_xlnm.Print_Area" localSheetId="4">'Lijst IR &gt;10-6'!$A$1:$G$28</definedName>
    <definedName name="_xlnm.Print_Area" localSheetId="11">'Ruimtebeslag IR'!$A$1:$O$106</definedName>
    <definedName name="_xlnm.Print_Area" localSheetId="2">'Vervoersintensiteiten'!$A$1:$I$103</definedName>
    <definedName name="_xlnm.Print_Titles" localSheetId="1">'baanvakken'!$1:$5</definedName>
    <definedName name="_xlnm.Print_Titles" localSheetId="10">'Groepsrisico'!$1:$6</definedName>
    <definedName name="_xlnm.Print_Titles" localSheetId="5">'IR-A (brandbare gassen)'!$1:$3</definedName>
    <definedName name="_xlnm.Print_Titles" localSheetId="6">'IR-B2 (giftige gassen)'!$1:$3</definedName>
    <definedName name="_xlnm.Print_Titles" localSheetId="7">'IR-B3 (chloor)'!$1:$3</definedName>
    <definedName name="_xlnm.Print_Titles" localSheetId="8">'IR-C3(zeer brandbare vloeistof)'!$1:$3</definedName>
    <definedName name="_xlnm.Print_Titles" localSheetId="9">'IR-D4 (zeer giftige vloeistof)'!$1:$3</definedName>
    <definedName name="_xlnm.Print_Titles" localSheetId="3">'IR-TOTAAL'!$1:$3</definedName>
    <definedName name="_xlnm.Print_Titles" localSheetId="11">'Ruimtebeslag IR'!$1:$5</definedName>
    <definedName name="_xlnm.Print_Titles" localSheetId="0">'toelichting'!$3:$5</definedName>
    <definedName name="_xlnm.Print_Titles" localSheetId="2">'Vervoersintensiteiten'!$1:$5</definedName>
  </definedNames>
  <calcPr fullCalcOnLoad="1"/>
</workbook>
</file>

<file path=xl/sharedStrings.xml><?xml version="1.0" encoding="utf-8"?>
<sst xmlns="http://schemas.openxmlformats.org/spreadsheetml/2006/main" count="3763" uniqueCount="266">
  <si>
    <t>TOELICHTING op de opbouw v/h bestand, uitgangspunten v/d berekeningen en weergave v/d resultaten</t>
  </si>
  <si>
    <t>werkbladen</t>
  </si>
  <si>
    <t>toelichting</t>
  </si>
  <si>
    <t>toelichting opzet spreadsheet</t>
  </si>
  <si>
    <t>baanvakken</t>
  </si>
  <si>
    <t>Overzicht van baanvakken met nummering en verklaring van de gebruikte afkortingen</t>
  </si>
  <si>
    <t>vervoerintensiteiten</t>
  </si>
  <si>
    <t>Lijst met vervoersintensiteiten per traject per stofcategorie: realisatiecijfers voor 1998 (aantallen wagens/jaar)</t>
  </si>
  <si>
    <t>IR-TOTAAL</t>
  </si>
  <si>
    <t>Resultaten van de kwantitatieve risicoanalyse voor het Individueel Risico</t>
  </si>
  <si>
    <t>Lijst IR&gt;10-6</t>
  </si>
  <si>
    <r>
      <t>Overzicht trajecten met een IR 10</t>
    </r>
    <r>
      <rPr>
        <vertAlign val="superscript"/>
        <sz val="10"/>
        <rFont val="Arial"/>
        <family val="2"/>
      </rPr>
      <t>-6</t>
    </r>
    <r>
      <rPr>
        <sz val="10"/>
        <rFont val="Arial"/>
        <family val="0"/>
      </rPr>
      <t>/jaar contour</t>
    </r>
  </si>
  <si>
    <t>IR-A</t>
  </si>
  <si>
    <t>IR resultaten per stofcategorie: Brandbare gassen (A gemengd)</t>
  </si>
  <si>
    <t>IR-B2</t>
  </si>
  <si>
    <t>IR resultaten per stofcategorie: Giftige gassen (B2)</t>
  </si>
  <si>
    <t>IR-B3</t>
  </si>
  <si>
    <t>IR resultaten per stofcategorie: Zeer Giftige gas: Chloor (B3)</t>
  </si>
  <si>
    <t>IR-C3</t>
  </si>
  <si>
    <t>IR resultaten per stofcategorie: Zeer Brandbare vloeistoffen (C3)</t>
  </si>
  <si>
    <t>IR-D4</t>
  </si>
  <si>
    <t>IR resultaten per stofcategorie: Zeer giftige vloeistoffen (D4)</t>
  </si>
  <si>
    <t>Groepsrisico</t>
  </si>
  <si>
    <t>Resultaten van de kwantitatieve risicoanalyse voor het Groepsrisico</t>
  </si>
  <si>
    <t>Ruimtebeslag</t>
  </si>
  <si>
    <t>Totale oppervlak waar geen kwetsbare bestemmingen toegestaan zijn vanwege overschrijding van het IR (in hectaren)</t>
  </si>
  <si>
    <t>afkortingen</t>
  </si>
  <si>
    <t>IR</t>
  </si>
  <si>
    <t>Individueel Risico</t>
  </si>
  <si>
    <t>GR</t>
  </si>
  <si>
    <t>A</t>
  </si>
  <si>
    <t>Brandbare gassen</t>
  </si>
  <si>
    <t>A gemengd</t>
  </si>
  <si>
    <t>Brandbare gassen vervoerd in gemengde transporten (d.w.z. samen met andere stofcategorieën)</t>
  </si>
  <si>
    <t>B2</t>
  </si>
  <si>
    <t xml:space="preserve">Giftige gassen (exclusief Chloor) </t>
  </si>
  <si>
    <t>B3</t>
  </si>
  <si>
    <t>Zeer giftige gas: Chloor</t>
  </si>
  <si>
    <t>C3</t>
  </si>
  <si>
    <t>Zeer brandbare vloeistoffen</t>
  </si>
  <si>
    <t>D4</t>
  </si>
  <si>
    <t>Zeer giftige vloeistoffen</t>
  </si>
  <si>
    <t>Uitgangspunten berekeningen IR</t>
  </si>
  <si>
    <t xml:space="preserve"> </t>
  </si>
  <si>
    <t>Uitgangspunten berekeningen GR</t>
  </si>
  <si>
    <t>Per potentieel knelpunt is de volgende informatie in het overzicht weergegeven:</t>
  </si>
  <si>
    <t>plaatsnaam</t>
  </si>
  <si>
    <t xml:space="preserve">plaatsnaam met - indien van toepassing - het gedeelte van het betreffende knelpunt: noord, zuid etc. </t>
  </si>
  <si>
    <t>voorbeeld</t>
  </si>
  <si>
    <t>Amersfoort - Noord heeft betrekking op het stadsdeel in het noorden van Amersfoort rondom het spoor naar Zwolle (baanvak 124)</t>
  </si>
  <si>
    <t>baanvak</t>
  </si>
  <si>
    <t>rijksdriehoekcoörd.</t>
  </si>
  <si>
    <t>rijksdriehoekcoördinaten van het spoor ter hoogte van midden van de risicobepalende kilometer</t>
  </si>
  <si>
    <t>bevolkingsdichtheid</t>
  </si>
  <si>
    <t>bevolkingsdichtheden aan weerzijden van het spoor ("links" en "rechts") ter hoogte van de risicobepalende kilometer</t>
  </si>
  <si>
    <t>deze dichtheid hoeft niet per definitie over de gehele kilometer voor te komen (zie uitgangspunten GR)</t>
  </si>
  <si>
    <t>groepsrisico</t>
  </si>
  <si>
    <t>groepsrisico van de risicobepalende kilometer, weergegeven t.o.v. de oriënterende waarde</t>
  </si>
  <si>
    <t>aantal slachtoffers</t>
  </si>
  <si>
    <t>aantal dodelijke slachtoffers van een ongeval waarbij groepsrisco het hoogst is (t.o.z. de oriënterende waarde)</t>
  </si>
  <si>
    <t>Opmaak tabellen</t>
  </si>
  <si>
    <t>Om gemakkelijke manipulatie van de tabellen mogelijk te maken, is afgezien van een verdere opmaak.</t>
  </si>
  <si>
    <t>TRAJECTEN</t>
  </si>
  <si>
    <t>verklaring</t>
  </si>
  <si>
    <t>rijksdriehoekcoördinaten</t>
  </si>
  <si>
    <t>begin</t>
  </si>
  <si>
    <t>eind</t>
  </si>
  <si>
    <t>lengte</t>
  </si>
  <si>
    <t>- voor de ligging van de trajecten: zie overzichtskaart</t>
  </si>
  <si>
    <t>x-coördinaat</t>
  </si>
  <si>
    <t>y-coördinaat</t>
  </si>
  <si>
    <t>m</t>
  </si>
  <si>
    <t>Arnhem Goederenstation</t>
  </si>
  <si>
    <t>Velperbroek Aansluiting</t>
  </si>
  <si>
    <t>Arnhem West Aansluiting</t>
  </si>
  <si>
    <t>Ede-Wageningen</t>
  </si>
  <si>
    <t>Emmerich (Emmerik) (D)</t>
  </si>
  <si>
    <t>Nijmegen</t>
  </si>
  <si>
    <t>Amersfoort</t>
  </si>
  <si>
    <t>Baarn</t>
  </si>
  <si>
    <t>Almelo</t>
  </si>
  <si>
    <t>Hengelo</t>
  </si>
  <si>
    <t>Amsterdam CS</t>
  </si>
  <si>
    <t>Duivendrecht</t>
  </si>
  <si>
    <t>Haarlem</t>
  </si>
  <si>
    <t>Zaandam</t>
  </si>
  <si>
    <t>Amsterdam Westhaven</t>
  </si>
  <si>
    <t>Breda</t>
  </si>
  <si>
    <t>Tilburg</t>
  </si>
  <si>
    <t>Budel</t>
  </si>
  <si>
    <t>Weert</t>
  </si>
  <si>
    <t>Bad Bentheim (D)</t>
  </si>
  <si>
    <t>Breukelen</t>
  </si>
  <si>
    <t>Harmelen Aansluiting</t>
  </si>
  <si>
    <t>Utrecht CS</t>
  </si>
  <si>
    <t>Blauwkapel (hele gebied)</t>
  </si>
  <si>
    <t>Barneveld Aansluiting</t>
  </si>
  <si>
    <t>Apeldoorn</t>
  </si>
  <si>
    <t>Barendrecht Aansluiting</t>
  </si>
  <si>
    <t>IJsselmonde Rangeerterrein</t>
  </si>
  <si>
    <t>Barendrecht Vork</t>
  </si>
  <si>
    <t>Barendrecht aansluiting</t>
  </si>
  <si>
    <t>Kijfhoek</t>
  </si>
  <si>
    <t>Rotterdam Waalhaven Zuid</t>
  </si>
  <si>
    <t>Boxtel</t>
  </si>
  <si>
    <t>Eindhoven</t>
  </si>
  <si>
    <t>Beverwijk</t>
  </si>
  <si>
    <t>Uitgeest</t>
  </si>
  <si>
    <t>Coevorden</t>
  </si>
  <si>
    <t>Laarwald (D)</t>
  </si>
  <si>
    <t>Mariënberg</t>
  </si>
  <si>
    <t>Dordrecht</t>
  </si>
  <si>
    <t>Lage Zwaluwe</t>
  </si>
  <si>
    <t>Delft</t>
  </si>
  <si>
    <t>Den Haag HS</t>
  </si>
  <si>
    <t>Schiedam Centrum</t>
  </si>
  <si>
    <t>Deventer</t>
  </si>
  <si>
    <t>Weesp</t>
  </si>
  <si>
    <t>Delfzijl</t>
  </si>
  <si>
    <t>Delfzijl Industrieterrein Oosterhorn</t>
  </si>
  <si>
    <t>Sauwerd</t>
  </si>
  <si>
    <t>Emmen</t>
  </si>
  <si>
    <t>Europoort</t>
  </si>
  <si>
    <t>Botlek</t>
  </si>
  <si>
    <t>Maasvlakte</t>
  </si>
  <si>
    <t>Visee (B)</t>
  </si>
  <si>
    <t>Maastricht</t>
  </si>
  <si>
    <t>Gouda</t>
  </si>
  <si>
    <t>Rotterdam CS</t>
  </si>
  <si>
    <t>Groningen</t>
  </si>
  <si>
    <t>Onnen</t>
  </si>
  <si>
    <t>Leiden</t>
  </si>
  <si>
    <t>Delden</t>
  </si>
  <si>
    <t>s-Hertogenbosch</t>
  </si>
  <si>
    <t>Geldermalsen</t>
  </si>
  <si>
    <t>Hilversum</t>
  </si>
  <si>
    <t>Lunetten</t>
  </si>
  <si>
    <t>Moerdijk Raccordement</t>
  </si>
  <si>
    <t>Moerdijk Raccordement Aansluiting</t>
  </si>
  <si>
    <t>Meppel</t>
  </si>
  <si>
    <t>Zwolle</t>
  </si>
  <si>
    <t>Pernis</t>
  </si>
  <si>
    <t>Roodeschool</t>
  </si>
  <si>
    <t>Roermond</t>
  </si>
  <si>
    <t>Venlo</t>
  </si>
  <si>
    <t>Roosendaal</t>
  </si>
  <si>
    <t>Essen (B)</t>
  </si>
  <si>
    <t>Sloehaven</t>
  </si>
  <si>
    <t>Sittard</t>
  </si>
  <si>
    <t>Lutterade raccordement DSM</t>
  </si>
  <si>
    <t>Sas van Gent</t>
  </si>
  <si>
    <t>Terneuzen</t>
  </si>
  <si>
    <t>Veendam</t>
  </si>
  <si>
    <t>Kaldenkirchen (D)</t>
  </si>
  <si>
    <t>Samenloop Amsterdam</t>
  </si>
  <si>
    <t>traject 9, 10 en 11</t>
  </si>
  <si>
    <t>traject 9 en 10</t>
  </si>
  <si>
    <t>Samenloop Roosendaal</t>
  </si>
  <si>
    <t>traject 98 en 99</t>
  </si>
  <si>
    <t>Samenloop Uitgeest</t>
  </si>
  <si>
    <t>traject 35 en 115</t>
  </si>
  <si>
    <t>Samenloop 's-Hertogenbosch</t>
  </si>
  <si>
    <t>traject 71 en 74</t>
  </si>
  <si>
    <t>Samenloop Sittard</t>
  </si>
  <si>
    <t>traject 107 en 108</t>
  </si>
  <si>
    <t>Samenloop Roermond</t>
  </si>
  <si>
    <t>traject 95 en 122</t>
  </si>
  <si>
    <t>Samenloop Amersfoort</t>
  </si>
  <si>
    <t>traject 24 en 124</t>
  </si>
  <si>
    <t>VERVOERSINTENSITEITEN: realisatiecijfers 1998 (bron: Railned)</t>
  </si>
  <si>
    <t>wagens</t>
  </si>
  <si>
    <t>Resultaten Individueel Risico TOTAAL</t>
  </si>
  <si>
    <r>
      <t>IR 10</t>
    </r>
    <r>
      <rPr>
        <b/>
        <vertAlign val="superscript"/>
        <sz val="10"/>
        <rFont val="Arial"/>
        <family val="0"/>
      </rPr>
      <t>-6</t>
    </r>
    <r>
      <rPr>
        <b/>
        <sz val="10"/>
        <rFont val="Arial"/>
        <family val="0"/>
      </rPr>
      <t>/jr</t>
    </r>
  </si>
  <si>
    <r>
      <t>IR 10</t>
    </r>
    <r>
      <rPr>
        <b/>
        <vertAlign val="superscript"/>
        <sz val="10"/>
        <rFont val="Arial"/>
        <family val="0"/>
      </rPr>
      <t>-7</t>
    </r>
    <r>
      <rPr>
        <b/>
        <sz val="10"/>
        <rFont val="Arial"/>
        <family val="0"/>
      </rPr>
      <t>/jr</t>
    </r>
  </si>
  <si>
    <r>
      <t>IR 10</t>
    </r>
    <r>
      <rPr>
        <b/>
        <vertAlign val="superscript"/>
        <sz val="10"/>
        <rFont val="Arial"/>
        <family val="0"/>
      </rPr>
      <t>-8</t>
    </r>
    <r>
      <rPr>
        <b/>
        <sz val="10"/>
        <rFont val="Arial"/>
        <family val="0"/>
      </rPr>
      <t>/jr</t>
    </r>
  </si>
  <si>
    <t>&lt; 10</t>
  </si>
  <si>
    <r>
      <t>OVERZICHT BAANVAKKEN MET IR 10</t>
    </r>
    <r>
      <rPr>
        <b/>
        <vertAlign val="superscript"/>
        <sz val="10"/>
        <rFont val="Arial"/>
        <family val="0"/>
      </rPr>
      <t>-6</t>
    </r>
    <r>
      <rPr>
        <b/>
        <sz val="10"/>
        <rFont val="Arial"/>
        <family val="0"/>
      </rPr>
      <t>/jaar CONTOUR (&gt; 10 meter)</t>
    </r>
  </si>
  <si>
    <r>
      <t>De overige baanvakken kennen geen IR 10</t>
    </r>
    <r>
      <rPr>
        <b/>
        <vertAlign val="superscript"/>
        <sz val="10"/>
        <rFont val="Arial"/>
        <family val="0"/>
      </rPr>
      <t>-6</t>
    </r>
    <r>
      <rPr>
        <b/>
        <sz val="10"/>
        <rFont val="Arial"/>
        <family val="0"/>
      </rPr>
      <t xml:space="preserve">/jaar contour </t>
    </r>
    <r>
      <rPr>
        <sz val="10"/>
        <rFont val="Arial"/>
        <family val="0"/>
      </rPr>
      <t>(i.e. IR &lt; 10 meter)</t>
    </r>
  </si>
  <si>
    <t>Resultaten Individueel Risico per stofcategorie: BRANDBARE GASSEN (A gemengd)</t>
  </si>
  <si>
    <t>Resultaten Individueel Risico per stofcategorie: GIFTIGE GASSEN (B2)</t>
  </si>
  <si>
    <t>Resultaten Individueel Risico per stofcategorie: ZEER GIFTIG GAS: chloor (B3)</t>
  </si>
  <si>
    <t>Resultaten Individueel Risico per stofcategorie: ZEER BRANDBARE VLOEISTOFFEN (C3)</t>
  </si>
  <si>
    <t>Resultaten Individueel Risico per stofcategorie: ZEER GIFTIGE VLOEISTOFFEN (D4)</t>
  </si>
  <si>
    <t>Resultaten Groepsrisico</t>
  </si>
  <si>
    <t>- kilometer met de hoogste groepsrisico</t>
  </si>
  <si>
    <t>plaats</t>
  </si>
  <si>
    <t>hoogste bevolkingsdichtheid</t>
  </si>
  <si>
    <t>wonen+werken</t>
  </si>
  <si>
    <t>hoogste risico</t>
  </si>
  <si>
    <t>behorende bij GR</t>
  </si>
  <si>
    <t>"links" [pers/ha]</t>
  </si>
  <si>
    <t>"rechts" [pers/ha]</t>
  </si>
  <si>
    <t>t.o.v. oriënterende waarde</t>
  </si>
  <si>
    <t>noord</t>
  </si>
  <si>
    <t>oost</t>
  </si>
  <si>
    <t>west</t>
  </si>
  <si>
    <t>zuidwest</t>
  </si>
  <si>
    <t>centrum</t>
  </si>
  <si>
    <t>Amsterdam</t>
  </si>
  <si>
    <t>zuidoost</t>
  </si>
  <si>
    <t>Arnhem</t>
  </si>
  <si>
    <t>goederen</t>
  </si>
  <si>
    <t>&lt; 0,10</t>
  </si>
  <si>
    <t>zuid</t>
  </si>
  <si>
    <t>Assen</t>
  </si>
  <si>
    <t>17&amp;44</t>
  </si>
  <si>
    <t>Barendrecht</t>
  </si>
  <si>
    <t>Bergen Op Zoom</t>
  </si>
  <si>
    <t>Best</t>
  </si>
  <si>
    <t>Bilthoven</t>
  </si>
  <si>
    <t>Blerick</t>
  </si>
  <si>
    <t>Borne</t>
  </si>
  <si>
    <t>&lt;&lt; 0,01</t>
  </si>
  <si>
    <t>&lt;&lt; 0,10</t>
  </si>
  <si>
    <r>
      <t>Bussum</t>
    </r>
    <r>
      <rPr>
        <sz val="10"/>
        <rFont val="Arial"/>
        <family val="0"/>
      </rPr>
      <t>: zie Naarden-Bussum</t>
    </r>
  </si>
  <si>
    <t>Cappele aan de IJssel</t>
  </si>
  <si>
    <t>Deurne</t>
  </si>
  <si>
    <t>Diemen</t>
  </si>
  <si>
    <t>Duiven</t>
  </si>
  <si>
    <t>Ede</t>
  </si>
  <si>
    <t>Etten-Leur</t>
  </si>
  <si>
    <t>Geldrop</t>
  </si>
  <si>
    <t>Geleen</t>
  </si>
  <si>
    <t>west (DSM)</t>
  </si>
  <si>
    <t>Goes</t>
  </si>
  <si>
    <t>Harderwijk</t>
  </si>
  <si>
    <t>Helmond</t>
  </si>
  <si>
    <t>Hoogvliet</t>
  </si>
  <si>
    <t>Houten</t>
  </si>
  <si>
    <t>61/108</t>
  </si>
  <si>
    <t>Naarden-Bussum</t>
  </si>
  <si>
    <t>Nieuwerkerk aan de IJssel</t>
  </si>
  <si>
    <t>Oisterwijk</t>
  </si>
  <si>
    <t>Oldenzaal</t>
  </si>
  <si>
    <t xml:space="preserve">  </t>
  </si>
  <si>
    <t>Oss</t>
  </si>
  <si>
    <t>Oudenbosch</t>
  </si>
  <si>
    <t>Rijen</t>
  </si>
  <si>
    <t>noordoost</t>
  </si>
  <si>
    <t>Rosmalen</t>
  </si>
  <si>
    <t>Rotterdam</t>
  </si>
  <si>
    <t>108&amp;163</t>
  </si>
  <si>
    <t>waalhaven</t>
  </si>
  <si>
    <t>Tegelen</t>
  </si>
  <si>
    <t>Utrecht</t>
  </si>
  <si>
    <t>noordwest</t>
  </si>
  <si>
    <t>96&amp;124</t>
  </si>
  <si>
    <t>Vught</t>
  </si>
  <si>
    <t>Woerden</t>
  </si>
  <si>
    <t>Zevenaar</t>
  </si>
  <si>
    <t>Zevenbergen</t>
  </si>
  <si>
    <t>Zwijndrecht</t>
  </si>
  <si>
    <t>43&amp;58</t>
  </si>
  <si>
    <r>
      <t>RUIMTEBESLAG IR 10</t>
    </r>
    <r>
      <rPr>
        <vertAlign val="superscript"/>
        <sz val="12"/>
        <rFont val="Arial"/>
        <family val="2"/>
      </rPr>
      <t>-6</t>
    </r>
    <r>
      <rPr>
        <sz val="12"/>
        <rFont val="Arial"/>
        <family val="2"/>
      </rPr>
      <t>/jr, 10</t>
    </r>
    <r>
      <rPr>
        <vertAlign val="superscript"/>
        <sz val="12"/>
        <rFont val="Arial"/>
        <family val="2"/>
      </rPr>
      <t>-7</t>
    </r>
    <r>
      <rPr>
        <sz val="12"/>
        <rFont val="Arial"/>
        <family val="2"/>
      </rPr>
      <t>/jr en 10</t>
    </r>
    <r>
      <rPr>
        <vertAlign val="superscript"/>
        <sz val="12"/>
        <rFont val="Arial"/>
        <family val="2"/>
      </rPr>
      <t>-8</t>
    </r>
    <r>
      <rPr>
        <sz val="12"/>
        <rFont val="Arial"/>
        <family val="2"/>
      </rPr>
      <t>/jr CONTOUR</t>
    </r>
  </si>
  <si>
    <t xml:space="preserve">RUIMTEBESLAG  </t>
  </si>
  <si>
    <t>ruimtebeslag, in- &amp; exclusief spoorbaan</t>
  </si>
  <si>
    <t>lengte baanvak</t>
  </si>
  <si>
    <r>
      <t>IR 10</t>
    </r>
    <r>
      <rPr>
        <b/>
        <vertAlign val="superscript"/>
        <sz val="10"/>
        <rFont val="Arial"/>
        <family val="0"/>
      </rPr>
      <t>-6</t>
    </r>
    <r>
      <rPr>
        <b/>
        <sz val="10"/>
        <rFont val="Arial"/>
        <family val="0"/>
      </rPr>
      <t xml:space="preserve">/jr </t>
    </r>
  </si>
  <si>
    <r>
      <t>IR 10</t>
    </r>
    <r>
      <rPr>
        <b/>
        <vertAlign val="superscript"/>
        <sz val="10"/>
        <rFont val="Arial"/>
        <family val="0"/>
      </rPr>
      <t>-7</t>
    </r>
    <r>
      <rPr>
        <b/>
        <sz val="10"/>
        <rFont val="Arial"/>
        <family val="0"/>
      </rPr>
      <t xml:space="preserve">/jr </t>
    </r>
  </si>
  <si>
    <r>
      <t>IR 10</t>
    </r>
    <r>
      <rPr>
        <b/>
        <vertAlign val="superscript"/>
        <sz val="10"/>
        <rFont val="Arial"/>
        <family val="0"/>
      </rPr>
      <t>-8</t>
    </r>
    <r>
      <rPr>
        <b/>
        <sz val="10"/>
        <rFont val="Arial"/>
        <family val="0"/>
      </rPr>
      <t xml:space="preserve">/jr </t>
    </r>
  </si>
  <si>
    <t>inclusief</t>
  </si>
  <si>
    <t>exclusief</t>
  </si>
  <si>
    <t>[km]</t>
  </si>
  <si>
    <t>[ha]</t>
  </si>
  <si>
    <t>n.v.t.</t>
  </si>
  <si>
    <t>Totaal ruimtebeslag (ha)</t>
  </si>
</sst>
</file>

<file path=xl/styles.xml><?xml version="1.0" encoding="utf-8"?>
<styleSheet xmlns="http://schemas.openxmlformats.org/spreadsheetml/2006/main">
  <numFmts count="12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0.000"/>
    <numFmt numFmtId="165" formatCode="0.0"/>
    <numFmt numFmtId="166" formatCode="0.00000"/>
    <numFmt numFmtId="167" formatCode="0.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trike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vertAlign val="superscript"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Border="1" applyAlignment="1" quotePrefix="1">
      <alignment horizontal="right"/>
    </xf>
    <xf numFmtId="0" fontId="1" fillId="2" borderId="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 quotePrefix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0" fontId="1" fillId="2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ill="1" applyAlignment="1">
      <alignment/>
    </xf>
    <xf numFmtId="1" fontId="1" fillId="3" borderId="0" xfId="0" applyNumberFormat="1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3" borderId="0" xfId="0" applyNumberFormat="1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2" fillId="0" borderId="0" xfId="0" applyFon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3"/>
  <sheetViews>
    <sheetView tabSelected="1" workbookViewId="0" topLeftCell="A114">
      <selection activeCell="L100" sqref="L100"/>
    </sheetView>
  </sheetViews>
  <sheetFormatPr defaultColWidth="9.140625" defaultRowHeight="12.75"/>
  <cols>
    <col min="1" max="1" width="4.7109375" style="0" customWidth="1"/>
    <col min="2" max="2" width="18.140625" style="0" customWidth="1"/>
  </cols>
  <sheetData>
    <row r="1" ht="15">
      <c r="A1" s="14" t="s">
        <v>0</v>
      </c>
    </row>
    <row r="3" ht="12.75">
      <c r="A3" s="19" t="s">
        <v>1</v>
      </c>
    </row>
    <row r="4" ht="12.75">
      <c r="A4" s="19"/>
    </row>
    <row r="5" spans="2:3" ht="12.75">
      <c r="B5" t="s">
        <v>2</v>
      </c>
      <c r="C5" t="s">
        <v>3</v>
      </c>
    </row>
    <row r="6" spans="2:3" ht="12.75">
      <c r="B6" t="s">
        <v>4</v>
      </c>
      <c r="C6" t="s">
        <v>5</v>
      </c>
    </row>
    <row r="7" spans="2:3" ht="12.75">
      <c r="B7" t="s">
        <v>6</v>
      </c>
      <c r="C7" t="s">
        <v>7</v>
      </c>
    </row>
    <row r="8" spans="2:3" ht="12.75">
      <c r="B8" t="s">
        <v>8</v>
      </c>
      <c r="C8" t="s">
        <v>9</v>
      </c>
    </row>
    <row r="9" spans="2:3" ht="14.25">
      <c r="B9" t="s">
        <v>10</v>
      </c>
      <c r="C9" t="s">
        <v>11</v>
      </c>
    </row>
    <row r="10" spans="2:3" ht="12.75">
      <c r="B10" t="s">
        <v>12</v>
      </c>
      <c r="C10" t="s">
        <v>13</v>
      </c>
    </row>
    <row r="11" spans="2:3" ht="12.75">
      <c r="B11" t="s">
        <v>14</v>
      </c>
      <c r="C11" t="s">
        <v>15</v>
      </c>
    </row>
    <row r="12" spans="2:3" ht="12.75">
      <c r="B12" t="s">
        <v>16</v>
      </c>
      <c r="C12" t="s">
        <v>17</v>
      </c>
    </row>
    <row r="13" spans="2:3" ht="12.75">
      <c r="B13" t="s">
        <v>18</v>
      </c>
      <c r="C13" t="s">
        <v>19</v>
      </c>
    </row>
    <row r="14" spans="2:3" ht="12.75">
      <c r="B14" t="s">
        <v>20</v>
      </c>
      <c r="C14" t="s">
        <v>21</v>
      </c>
    </row>
    <row r="15" spans="2:3" ht="12.75">
      <c r="B15" t="s">
        <v>22</v>
      </c>
      <c r="C15" t="s">
        <v>23</v>
      </c>
    </row>
    <row r="16" spans="2:3" ht="12.75">
      <c r="B16" t="s">
        <v>24</v>
      </c>
      <c r="C16" t="s">
        <v>25</v>
      </c>
    </row>
    <row r="19" ht="12.75">
      <c r="A19" s="19" t="s">
        <v>26</v>
      </c>
    </row>
    <row r="21" spans="2:3" ht="12.75">
      <c r="B21" t="s">
        <v>27</v>
      </c>
      <c r="C21" t="s">
        <v>28</v>
      </c>
    </row>
    <row r="22" spans="2:3" ht="12.75">
      <c r="B22" t="s">
        <v>29</v>
      </c>
      <c r="C22" t="s">
        <v>22</v>
      </c>
    </row>
    <row r="23" spans="2:3" ht="12.75">
      <c r="B23" t="s">
        <v>30</v>
      </c>
      <c r="C23" t="s">
        <v>31</v>
      </c>
    </row>
    <row r="24" spans="2:3" ht="12.75">
      <c r="B24" t="s">
        <v>32</v>
      </c>
      <c r="C24" t="s">
        <v>33</v>
      </c>
    </row>
    <row r="25" spans="2:3" ht="12.75">
      <c r="B25" t="s">
        <v>34</v>
      </c>
      <c r="C25" t="s">
        <v>35</v>
      </c>
    </row>
    <row r="26" spans="2:3" ht="12.75">
      <c r="B26" t="s">
        <v>36</v>
      </c>
      <c r="C26" t="s">
        <v>37</v>
      </c>
    </row>
    <row r="27" spans="2:3" ht="12.75">
      <c r="B27" t="s">
        <v>38</v>
      </c>
      <c r="C27" t="s">
        <v>39</v>
      </c>
    </row>
    <row r="28" spans="2:3" ht="12.75">
      <c r="B28" t="s">
        <v>40</v>
      </c>
      <c r="C28" t="s">
        <v>41</v>
      </c>
    </row>
    <row r="31" ht="12.75">
      <c r="A31" s="19" t="s">
        <v>42</v>
      </c>
    </row>
    <row r="33" ht="12.75">
      <c r="B33" t="s">
        <v>43</v>
      </c>
    </row>
    <row r="34" ht="12.75">
      <c r="B34" t="s">
        <v>43</v>
      </c>
    </row>
    <row r="35" ht="12.75">
      <c r="B35" t="s">
        <v>43</v>
      </c>
    </row>
    <row r="36" ht="12.75">
      <c r="B36" t="s">
        <v>43</v>
      </c>
    </row>
    <row r="63" ht="12.75">
      <c r="A63" s="19" t="s">
        <v>44</v>
      </c>
    </row>
    <row r="122" ht="12.75">
      <c r="A122" s="19" t="s">
        <v>45</v>
      </c>
    </row>
    <row r="123" spans="2:3" ht="12.75">
      <c r="B123" t="s">
        <v>46</v>
      </c>
      <c r="C123" t="s">
        <v>47</v>
      </c>
    </row>
    <row r="124" spans="2:3" ht="12.75">
      <c r="B124" s="59" t="s">
        <v>48</v>
      </c>
      <c r="C124" t="s">
        <v>49</v>
      </c>
    </row>
    <row r="125" ht="12.75">
      <c r="B125" t="s">
        <v>50</v>
      </c>
    </row>
    <row r="126" spans="2:3" ht="12.75">
      <c r="B126" t="s">
        <v>51</v>
      </c>
      <c r="C126" t="s">
        <v>52</v>
      </c>
    </row>
    <row r="127" spans="2:3" ht="12.75">
      <c r="B127" t="s">
        <v>53</v>
      </c>
      <c r="C127" t="s">
        <v>54</v>
      </c>
    </row>
    <row r="128" ht="12.75">
      <c r="C128" s="60" t="s">
        <v>55</v>
      </c>
    </row>
    <row r="129" spans="2:3" ht="12.75">
      <c r="B129" t="s">
        <v>56</v>
      </c>
      <c r="C129" t="s">
        <v>57</v>
      </c>
    </row>
    <row r="130" spans="2:3" ht="12.75">
      <c r="B130" t="s">
        <v>58</v>
      </c>
      <c r="C130" t="s">
        <v>59</v>
      </c>
    </row>
    <row r="132" ht="12.75">
      <c r="A132" s="19" t="s">
        <v>60</v>
      </c>
    </row>
    <row r="133" ht="12.75">
      <c r="B133" t="s">
        <v>61</v>
      </c>
    </row>
  </sheetData>
  <printOptions/>
  <pageMargins left="0.75" right="0.75" top="1" bottom="1" header="0.5" footer="0.5"/>
  <pageSetup orientation="portrait" paperSize="9" r:id="rId4"/>
  <headerFooter alignWithMargins="0">
    <oddHeader>&amp;C&amp;A</oddHeader>
    <oddFooter>&amp;L13-06-01&amp;CDHV
Risicoatlas spoor: ML-TB20010416&amp;RSituatie 1998</oddFooter>
  </headerFooter>
  <legacyDrawing r:id="rId3"/>
  <oleObjects>
    <oleObject progId="Word.Document.6" shapeId="633395" r:id="rId1"/>
    <oleObject progId="Word.Document.6" shapeId="636460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C14" sqref="C14"/>
    </sheetView>
  </sheetViews>
  <sheetFormatPr defaultColWidth="9.140625" defaultRowHeight="12.75"/>
  <cols>
    <col min="2" max="3" width="23.57421875" style="0" customWidth="1"/>
    <col min="4" max="4" width="5.00390625" style="0" customWidth="1"/>
    <col min="5" max="7" width="8.28125" style="0" customWidth="1"/>
  </cols>
  <sheetData>
    <row r="1" ht="15">
      <c r="A1" s="14" t="s">
        <v>182</v>
      </c>
    </row>
    <row r="2" ht="15">
      <c r="A2" s="14"/>
    </row>
    <row r="3" spans="1:7" ht="14.25">
      <c r="A3" s="13" t="s">
        <v>50</v>
      </c>
      <c r="B3" s="13" t="s">
        <v>65</v>
      </c>
      <c r="C3" s="13" t="s">
        <v>66</v>
      </c>
      <c r="E3" s="15" t="s">
        <v>172</v>
      </c>
      <c r="F3" s="15" t="s">
        <v>173</v>
      </c>
      <c r="G3" s="15" t="s">
        <v>174</v>
      </c>
    </row>
    <row r="5" spans="1:7" ht="12.75">
      <c r="A5" s="6">
        <v>1</v>
      </c>
      <c r="B5" s="76" t="s">
        <v>72</v>
      </c>
      <c r="C5" s="76" t="s">
        <v>73</v>
      </c>
      <c r="E5" s="20" t="s">
        <v>175</v>
      </c>
      <c r="F5" s="20" t="s">
        <v>175</v>
      </c>
      <c r="G5" s="20">
        <v>14</v>
      </c>
    </row>
    <row r="6" spans="1:7" ht="12.75">
      <c r="A6" s="6">
        <v>2</v>
      </c>
      <c r="B6" s="76" t="s">
        <v>74</v>
      </c>
      <c r="C6" s="76" t="s">
        <v>75</v>
      </c>
      <c r="E6" s="20" t="s">
        <v>175</v>
      </c>
      <c r="F6" s="20" t="s">
        <v>175</v>
      </c>
      <c r="G6" s="20">
        <v>160</v>
      </c>
    </row>
    <row r="7" spans="1:7" ht="12.75">
      <c r="A7" s="6">
        <v>3</v>
      </c>
      <c r="B7" s="76" t="s">
        <v>73</v>
      </c>
      <c r="C7" s="76" t="s">
        <v>76</v>
      </c>
      <c r="E7" s="20" t="s">
        <v>175</v>
      </c>
      <c r="F7" s="20" t="s">
        <v>175</v>
      </c>
      <c r="G7" s="20">
        <v>220</v>
      </c>
    </row>
    <row r="8" spans="1:7" ht="12.75">
      <c r="A8" s="6">
        <v>4</v>
      </c>
      <c r="B8" s="76" t="s">
        <v>74</v>
      </c>
      <c r="C8" s="76" t="s">
        <v>77</v>
      </c>
      <c r="E8" s="20" t="s">
        <v>175</v>
      </c>
      <c r="F8" s="20" t="s">
        <v>175</v>
      </c>
      <c r="G8" s="20">
        <v>100</v>
      </c>
    </row>
    <row r="9" spans="1:7" ht="12.75">
      <c r="A9" s="8">
        <v>5</v>
      </c>
      <c r="B9" s="76" t="s">
        <v>74</v>
      </c>
      <c r="C9" s="76" t="s">
        <v>73</v>
      </c>
      <c r="E9" s="20" t="s">
        <v>175</v>
      </c>
      <c r="F9" s="20" t="s">
        <v>175</v>
      </c>
      <c r="G9" s="20">
        <v>240</v>
      </c>
    </row>
    <row r="10" spans="1:7" ht="12.75">
      <c r="A10" s="8">
        <v>6</v>
      </c>
      <c r="B10" s="76" t="s">
        <v>78</v>
      </c>
      <c r="C10" s="77" t="s">
        <v>79</v>
      </c>
      <c r="E10" s="20" t="s">
        <v>175</v>
      </c>
      <c r="F10" s="20" t="s">
        <v>175</v>
      </c>
      <c r="G10" s="20">
        <v>170</v>
      </c>
    </row>
    <row r="11" spans="1:7" ht="12.75">
      <c r="A11" s="8">
        <v>7</v>
      </c>
      <c r="B11" s="76" t="s">
        <v>80</v>
      </c>
      <c r="C11" s="76" t="s">
        <v>81</v>
      </c>
      <c r="E11" s="20" t="s">
        <v>175</v>
      </c>
      <c r="F11" s="20" t="s">
        <v>175</v>
      </c>
      <c r="G11" s="20">
        <v>100</v>
      </c>
    </row>
    <row r="12" spans="1:7" ht="12.75">
      <c r="A12" s="8">
        <v>8</v>
      </c>
      <c r="B12" s="76" t="s">
        <v>82</v>
      </c>
      <c r="C12" s="76" t="s">
        <v>83</v>
      </c>
      <c r="E12" s="20" t="s">
        <v>175</v>
      </c>
      <c r="F12" s="20" t="s">
        <v>175</v>
      </c>
      <c r="G12" s="20">
        <v>14</v>
      </c>
    </row>
    <row r="13" spans="1:7" ht="12.75">
      <c r="A13" s="8">
        <v>9</v>
      </c>
      <c r="B13" s="76" t="s">
        <v>82</v>
      </c>
      <c r="C13" s="76" t="s">
        <v>84</v>
      </c>
      <c r="E13" s="20" t="s">
        <v>175</v>
      </c>
      <c r="F13" s="20" t="s">
        <v>175</v>
      </c>
      <c r="G13" s="20" t="s">
        <v>175</v>
      </c>
    </row>
    <row r="14" spans="1:7" ht="12.75">
      <c r="A14" s="8">
        <v>10</v>
      </c>
      <c r="B14" s="76" t="s">
        <v>82</v>
      </c>
      <c r="C14" s="76" t="s">
        <v>85</v>
      </c>
      <c r="E14" s="20" t="s">
        <v>175</v>
      </c>
      <c r="F14" s="20" t="s">
        <v>175</v>
      </c>
      <c r="G14" s="20" t="s">
        <v>175</v>
      </c>
    </row>
    <row r="15" spans="1:7" ht="12.75">
      <c r="A15" s="8">
        <v>11</v>
      </c>
      <c r="B15" s="76" t="s">
        <v>82</v>
      </c>
      <c r="C15" s="76" t="s">
        <v>86</v>
      </c>
      <c r="E15" s="20" t="s">
        <v>175</v>
      </c>
      <c r="F15" s="20" t="s">
        <v>175</v>
      </c>
      <c r="G15" s="20">
        <v>14</v>
      </c>
    </row>
    <row r="16" spans="1:7" ht="12.75">
      <c r="A16" s="8">
        <v>13</v>
      </c>
      <c r="B16" s="76" t="s">
        <v>87</v>
      </c>
      <c r="C16" s="76" t="s">
        <v>88</v>
      </c>
      <c r="E16" s="20" t="s">
        <v>175</v>
      </c>
      <c r="F16" s="20">
        <v>47</v>
      </c>
      <c r="G16" s="20">
        <v>410</v>
      </c>
    </row>
    <row r="17" spans="1:7" ht="12.75">
      <c r="A17" s="8">
        <v>15</v>
      </c>
      <c r="B17" s="76" t="s">
        <v>89</v>
      </c>
      <c r="C17" s="76" t="s">
        <v>90</v>
      </c>
      <c r="E17" s="20" t="s">
        <v>175</v>
      </c>
      <c r="F17" s="20" t="s">
        <v>175</v>
      </c>
      <c r="G17" s="20" t="s">
        <v>175</v>
      </c>
    </row>
    <row r="18" spans="1:7" ht="12.75">
      <c r="A18" s="8">
        <v>19</v>
      </c>
      <c r="B18" s="76" t="s">
        <v>91</v>
      </c>
      <c r="C18" s="76" t="s">
        <v>81</v>
      </c>
      <c r="E18" s="20" t="s">
        <v>175</v>
      </c>
      <c r="F18" s="20" t="s">
        <v>175</v>
      </c>
      <c r="G18" s="20">
        <v>80</v>
      </c>
    </row>
    <row r="19" spans="1:7" ht="12.75">
      <c r="A19" s="8">
        <v>20</v>
      </c>
      <c r="B19" s="76" t="s">
        <v>92</v>
      </c>
      <c r="C19" s="76" t="s">
        <v>83</v>
      </c>
      <c r="E19" s="20" t="s">
        <v>175</v>
      </c>
      <c r="F19" s="20" t="s">
        <v>175</v>
      </c>
      <c r="G19" s="20">
        <v>200</v>
      </c>
    </row>
    <row r="20" spans="1:7" ht="12.75">
      <c r="A20" s="8">
        <v>21</v>
      </c>
      <c r="B20" s="76" t="s">
        <v>92</v>
      </c>
      <c r="C20" s="76" t="s">
        <v>93</v>
      </c>
      <c r="E20" s="20" t="s">
        <v>175</v>
      </c>
      <c r="F20" s="20" t="s">
        <v>175</v>
      </c>
      <c r="G20" s="20">
        <v>200</v>
      </c>
    </row>
    <row r="21" spans="1:7" ht="12.75">
      <c r="A21" s="8">
        <v>22</v>
      </c>
      <c r="B21" s="76" t="s">
        <v>92</v>
      </c>
      <c r="C21" s="76" t="s">
        <v>94</v>
      </c>
      <c r="E21" s="20" t="s">
        <v>175</v>
      </c>
      <c r="F21" s="20" t="s">
        <v>175</v>
      </c>
      <c r="G21" s="20" t="s">
        <v>175</v>
      </c>
    </row>
    <row r="22" spans="1:7" ht="12.75">
      <c r="A22" s="8">
        <v>23</v>
      </c>
      <c r="B22" s="76" t="s">
        <v>95</v>
      </c>
      <c r="C22" s="76" t="s">
        <v>78</v>
      </c>
      <c r="E22" s="20" t="s">
        <v>175</v>
      </c>
      <c r="F22" s="20" t="s">
        <v>175</v>
      </c>
      <c r="G22" s="20">
        <v>100</v>
      </c>
    </row>
    <row r="23" spans="1:7" ht="12.75">
      <c r="A23" s="8">
        <v>24</v>
      </c>
      <c r="B23" s="76" t="s">
        <v>96</v>
      </c>
      <c r="C23" s="76" t="s">
        <v>78</v>
      </c>
      <c r="E23" s="20" t="s">
        <v>175</v>
      </c>
      <c r="F23" s="20" t="s">
        <v>175</v>
      </c>
      <c r="G23" s="20">
        <v>100</v>
      </c>
    </row>
    <row r="24" spans="1:7" ht="12.75">
      <c r="A24" s="8">
        <v>25</v>
      </c>
      <c r="B24" s="76" t="s">
        <v>96</v>
      </c>
      <c r="C24" s="76" t="s">
        <v>97</v>
      </c>
      <c r="E24" s="20" t="s">
        <v>175</v>
      </c>
      <c r="F24" s="20" t="s">
        <v>175</v>
      </c>
      <c r="G24" s="20">
        <v>100</v>
      </c>
    </row>
    <row r="25" spans="1:7" ht="12.75">
      <c r="A25" s="8">
        <v>26</v>
      </c>
      <c r="B25" s="76" t="s">
        <v>96</v>
      </c>
      <c r="C25" s="76" t="s">
        <v>75</v>
      </c>
      <c r="E25" s="20" t="s">
        <v>175</v>
      </c>
      <c r="F25" s="20" t="s">
        <v>175</v>
      </c>
      <c r="G25" s="20" t="s">
        <v>175</v>
      </c>
    </row>
    <row r="26" spans="1:7" ht="12.75">
      <c r="A26" s="8">
        <v>28</v>
      </c>
      <c r="B26" s="76" t="s">
        <v>98</v>
      </c>
      <c r="C26" s="76" t="s">
        <v>99</v>
      </c>
      <c r="E26" s="20" t="s">
        <v>175</v>
      </c>
      <c r="F26" s="20" t="s">
        <v>175</v>
      </c>
      <c r="G26" s="20">
        <v>220</v>
      </c>
    </row>
    <row r="27" spans="1:7" ht="12.75">
      <c r="A27" s="8">
        <v>29</v>
      </c>
      <c r="B27" s="76" t="s">
        <v>100</v>
      </c>
      <c r="C27" s="76" t="s">
        <v>101</v>
      </c>
      <c r="E27" s="20" t="s">
        <v>175</v>
      </c>
      <c r="F27" s="20">
        <v>60</v>
      </c>
      <c r="G27" s="20">
        <v>450</v>
      </c>
    </row>
    <row r="28" spans="1:7" ht="12.75">
      <c r="A28" s="8">
        <v>30</v>
      </c>
      <c r="B28" s="76" t="s">
        <v>98</v>
      </c>
      <c r="C28" s="76" t="s">
        <v>102</v>
      </c>
      <c r="E28" s="20" t="s">
        <v>175</v>
      </c>
      <c r="F28" s="20">
        <v>90</v>
      </c>
      <c r="G28" s="20">
        <v>500</v>
      </c>
    </row>
    <row r="29" spans="1:7" ht="12.75">
      <c r="A29" s="8">
        <v>31</v>
      </c>
      <c r="B29" s="76" t="s">
        <v>100</v>
      </c>
      <c r="C29" s="76" t="s">
        <v>103</v>
      </c>
      <c r="E29" s="20" t="s">
        <v>175</v>
      </c>
      <c r="F29" s="20">
        <v>80</v>
      </c>
      <c r="G29" s="20">
        <v>500</v>
      </c>
    </row>
    <row r="30" spans="1:7" ht="12.75">
      <c r="A30" s="8">
        <v>32</v>
      </c>
      <c r="B30" s="76" t="s">
        <v>104</v>
      </c>
      <c r="C30" s="76" t="s">
        <v>105</v>
      </c>
      <c r="E30" s="20" t="s">
        <v>175</v>
      </c>
      <c r="F30" s="20">
        <v>48</v>
      </c>
      <c r="G30" s="20">
        <v>410</v>
      </c>
    </row>
    <row r="31" spans="1:7" ht="12.75">
      <c r="A31" s="8">
        <v>34</v>
      </c>
      <c r="B31" s="76" t="s">
        <v>106</v>
      </c>
      <c r="C31" s="76" t="s">
        <v>84</v>
      </c>
      <c r="E31" s="20" t="s">
        <v>175</v>
      </c>
      <c r="F31" s="20" t="s">
        <v>175</v>
      </c>
      <c r="G31" s="20" t="s">
        <v>175</v>
      </c>
    </row>
    <row r="32" spans="1:7" ht="12.75">
      <c r="A32" s="8">
        <v>35</v>
      </c>
      <c r="B32" s="76" t="s">
        <v>106</v>
      </c>
      <c r="C32" s="76" t="s">
        <v>107</v>
      </c>
      <c r="E32" s="20" t="s">
        <v>175</v>
      </c>
      <c r="F32" s="20" t="s">
        <v>175</v>
      </c>
      <c r="G32" s="20" t="s">
        <v>175</v>
      </c>
    </row>
    <row r="33" spans="1:7" ht="12.75">
      <c r="A33" s="8">
        <v>36</v>
      </c>
      <c r="B33" s="76" t="s">
        <v>108</v>
      </c>
      <c r="C33" s="76" t="s">
        <v>109</v>
      </c>
      <c r="E33" s="20" t="s">
        <v>175</v>
      </c>
      <c r="F33" s="20" t="s">
        <v>175</v>
      </c>
      <c r="G33" s="20">
        <v>60</v>
      </c>
    </row>
    <row r="34" spans="1:7" ht="12.75">
      <c r="A34" s="8">
        <v>37</v>
      </c>
      <c r="B34" s="76" t="s">
        <v>108</v>
      </c>
      <c r="C34" s="76" t="s">
        <v>110</v>
      </c>
      <c r="E34" s="20" t="s">
        <v>175</v>
      </c>
      <c r="F34" s="20" t="s">
        <v>175</v>
      </c>
      <c r="G34" s="20" t="s">
        <v>175</v>
      </c>
    </row>
    <row r="35" spans="1:7" ht="12.75">
      <c r="A35" s="8">
        <v>40</v>
      </c>
      <c r="B35" s="76" t="s">
        <v>111</v>
      </c>
      <c r="C35" s="76" t="s">
        <v>102</v>
      </c>
      <c r="E35" s="20" t="s">
        <v>175</v>
      </c>
      <c r="F35" s="20">
        <v>110</v>
      </c>
      <c r="G35" s="20">
        <v>600</v>
      </c>
    </row>
    <row r="36" spans="1:7" ht="12.75">
      <c r="A36" s="8">
        <v>41</v>
      </c>
      <c r="B36" s="76" t="s">
        <v>111</v>
      </c>
      <c r="C36" s="76" t="s">
        <v>112</v>
      </c>
      <c r="E36" s="20" t="s">
        <v>175</v>
      </c>
      <c r="F36" s="20">
        <v>90</v>
      </c>
      <c r="G36" s="20">
        <v>500</v>
      </c>
    </row>
    <row r="37" spans="1:7" ht="12.75">
      <c r="A37" s="8">
        <v>44</v>
      </c>
      <c r="B37" s="76" t="s">
        <v>113</v>
      </c>
      <c r="C37" s="76" t="s">
        <v>114</v>
      </c>
      <c r="E37" s="20" t="s">
        <v>175</v>
      </c>
      <c r="F37" s="20" t="s">
        <v>175</v>
      </c>
      <c r="G37" s="20" t="s">
        <v>175</v>
      </c>
    </row>
    <row r="38" spans="1:7" ht="12.75">
      <c r="A38" s="8">
        <v>45</v>
      </c>
      <c r="B38" s="76" t="s">
        <v>113</v>
      </c>
      <c r="C38" s="76" t="s">
        <v>115</v>
      </c>
      <c r="E38" s="20" t="s">
        <v>175</v>
      </c>
      <c r="F38" s="20" t="s">
        <v>175</v>
      </c>
      <c r="G38" s="20" t="s">
        <v>175</v>
      </c>
    </row>
    <row r="39" spans="1:7" ht="12.75">
      <c r="A39" s="8">
        <v>46</v>
      </c>
      <c r="B39" s="76" t="s">
        <v>116</v>
      </c>
      <c r="C39" s="76" t="s">
        <v>80</v>
      </c>
      <c r="E39" s="20" t="s">
        <v>175</v>
      </c>
      <c r="F39" s="20" t="s">
        <v>175</v>
      </c>
      <c r="G39" s="20">
        <v>100</v>
      </c>
    </row>
    <row r="40" spans="1:7" ht="12.75">
      <c r="A40" s="8">
        <v>47</v>
      </c>
      <c r="B40" s="76" t="s">
        <v>116</v>
      </c>
      <c r="C40" s="76" t="s">
        <v>97</v>
      </c>
      <c r="E40" s="20" t="s">
        <v>175</v>
      </c>
      <c r="F40" s="20" t="s">
        <v>175</v>
      </c>
      <c r="G40" s="20">
        <v>100</v>
      </c>
    </row>
    <row r="41" spans="1:7" ht="12.75">
      <c r="A41" s="8">
        <v>48</v>
      </c>
      <c r="B41" s="76" t="s">
        <v>83</v>
      </c>
      <c r="C41" s="76" t="s">
        <v>117</v>
      </c>
      <c r="E41" s="20" t="s">
        <v>175</v>
      </c>
      <c r="F41" s="20" t="s">
        <v>175</v>
      </c>
      <c r="G41" s="20">
        <v>170</v>
      </c>
    </row>
    <row r="42" spans="1:7" ht="12.75">
      <c r="A42" s="8">
        <v>49</v>
      </c>
      <c r="B42" s="76" t="s">
        <v>118</v>
      </c>
      <c r="C42" s="76" t="s">
        <v>119</v>
      </c>
      <c r="E42" s="20" t="s">
        <v>175</v>
      </c>
      <c r="F42" s="20" t="s">
        <v>175</v>
      </c>
      <c r="G42" s="20">
        <v>160</v>
      </c>
    </row>
    <row r="43" spans="1:7" ht="12.75">
      <c r="A43" s="8">
        <v>50</v>
      </c>
      <c r="B43" s="76" t="s">
        <v>118</v>
      </c>
      <c r="C43" s="76" t="s">
        <v>120</v>
      </c>
      <c r="E43" s="20" t="s">
        <v>175</v>
      </c>
      <c r="F43" s="20" t="s">
        <v>175</v>
      </c>
      <c r="G43" s="20">
        <v>160</v>
      </c>
    </row>
    <row r="44" spans="1:7" ht="12.75">
      <c r="A44" s="8">
        <v>52</v>
      </c>
      <c r="B44" s="76" t="s">
        <v>105</v>
      </c>
      <c r="C44" s="76" t="s">
        <v>90</v>
      </c>
      <c r="E44" s="20" t="s">
        <v>175</v>
      </c>
      <c r="F44" s="20" t="s">
        <v>175</v>
      </c>
      <c r="G44" s="20">
        <v>270</v>
      </c>
    </row>
    <row r="45" spans="1:7" ht="12.75">
      <c r="A45" s="8">
        <v>54</v>
      </c>
      <c r="B45" s="76" t="s">
        <v>121</v>
      </c>
      <c r="C45" s="76" t="s">
        <v>108</v>
      </c>
      <c r="E45" s="20" t="s">
        <v>175</v>
      </c>
      <c r="F45" s="20" t="s">
        <v>175</v>
      </c>
      <c r="G45" s="20">
        <v>60</v>
      </c>
    </row>
    <row r="46" spans="1:7" ht="12.75">
      <c r="A46" s="8">
        <v>56</v>
      </c>
      <c r="B46" s="76" t="s">
        <v>122</v>
      </c>
      <c r="C46" s="76" t="s">
        <v>123</v>
      </c>
      <c r="E46" s="20" t="s">
        <v>175</v>
      </c>
      <c r="F46" s="20" t="s">
        <v>175</v>
      </c>
      <c r="G46" s="20">
        <v>36</v>
      </c>
    </row>
    <row r="47" spans="1:7" ht="12.75">
      <c r="A47" s="8">
        <v>58</v>
      </c>
      <c r="B47" s="76" t="s">
        <v>122</v>
      </c>
      <c r="C47" s="76" t="s">
        <v>124</v>
      </c>
      <c r="E47" s="20" t="s">
        <v>175</v>
      </c>
      <c r="F47" s="20" t="s">
        <v>175</v>
      </c>
      <c r="G47" s="20">
        <v>36</v>
      </c>
    </row>
    <row r="48" spans="1:7" ht="12.75">
      <c r="A48" s="8">
        <v>61</v>
      </c>
      <c r="B48" s="76" t="s">
        <v>125</v>
      </c>
      <c r="C48" s="76" t="s">
        <v>126</v>
      </c>
      <c r="E48" s="20" t="s">
        <v>175</v>
      </c>
      <c r="F48" s="20" t="s">
        <v>175</v>
      </c>
      <c r="G48" s="20">
        <v>160</v>
      </c>
    </row>
    <row r="49" spans="1:7" ht="12.75">
      <c r="A49" s="8">
        <v>62</v>
      </c>
      <c r="B49" s="76" t="s">
        <v>127</v>
      </c>
      <c r="C49" s="76" t="s">
        <v>93</v>
      </c>
      <c r="E49" s="20" t="s">
        <v>175</v>
      </c>
      <c r="F49" s="20">
        <v>15</v>
      </c>
      <c r="G49" s="20">
        <v>290</v>
      </c>
    </row>
    <row r="50" spans="1:7" ht="12.75">
      <c r="A50" s="8">
        <v>63</v>
      </c>
      <c r="B50" s="76" t="s">
        <v>127</v>
      </c>
      <c r="C50" s="76" t="s">
        <v>128</v>
      </c>
      <c r="E50" s="20" t="s">
        <v>175</v>
      </c>
      <c r="F50" s="20">
        <v>15</v>
      </c>
      <c r="G50" s="20">
        <v>290</v>
      </c>
    </row>
    <row r="51" spans="1:7" ht="12.75">
      <c r="A51" s="8">
        <v>65</v>
      </c>
      <c r="B51" s="76" t="s">
        <v>129</v>
      </c>
      <c r="C51" s="76" t="s">
        <v>130</v>
      </c>
      <c r="E51" s="20" t="s">
        <v>175</v>
      </c>
      <c r="F51" s="20" t="s">
        <v>175</v>
      </c>
      <c r="G51" s="20">
        <v>160</v>
      </c>
    </row>
    <row r="52" spans="1:7" ht="12.75">
      <c r="A52" s="8">
        <v>67</v>
      </c>
      <c r="B52" s="76" t="s">
        <v>114</v>
      </c>
      <c r="C52" s="76" t="s">
        <v>131</v>
      </c>
      <c r="E52" s="20" t="s">
        <v>175</v>
      </c>
      <c r="F52" s="20" t="s">
        <v>175</v>
      </c>
      <c r="G52" s="20" t="s">
        <v>175</v>
      </c>
    </row>
    <row r="53" spans="1:7" ht="12.75">
      <c r="A53" s="8">
        <v>68</v>
      </c>
      <c r="B53" s="76" t="s">
        <v>81</v>
      </c>
      <c r="C53" s="76" t="s">
        <v>132</v>
      </c>
      <c r="E53" s="20" t="s">
        <v>175</v>
      </c>
      <c r="F53" s="20" t="s">
        <v>175</v>
      </c>
      <c r="G53" s="20" t="s">
        <v>175</v>
      </c>
    </row>
    <row r="54" spans="1:7" ht="12.75">
      <c r="A54" s="8">
        <v>70</v>
      </c>
      <c r="B54" s="76" t="s">
        <v>84</v>
      </c>
      <c r="C54" s="76" t="s">
        <v>131</v>
      </c>
      <c r="E54" s="20" t="s">
        <v>175</v>
      </c>
      <c r="F54" s="20" t="s">
        <v>175</v>
      </c>
      <c r="G54" s="20" t="s">
        <v>175</v>
      </c>
    </row>
    <row r="55" spans="1:7" ht="12.75">
      <c r="A55" s="8">
        <v>71</v>
      </c>
      <c r="B55" s="77" t="s">
        <v>133</v>
      </c>
      <c r="C55" s="76" t="s">
        <v>104</v>
      </c>
      <c r="E55" s="20" t="s">
        <v>175</v>
      </c>
      <c r="F55" s="20" t="s">
        <v>175</v>
      </c>
      <c r="G55" s="20">
        <v>100</v>
      </c>
    </row>
    <row r="56" spans="1:7" ht="12.75">
      <c r="A56" s="8">
        <v>72</v>
      </c>
      <c r="B56" s="77" t="s">
        <v>133</v>
      </c>
      <c r="C56" s="76" t="s">
        <v>134</v>
      </c>
      <c r="E56" s="20" t="s">
        <v>175</v>
      </c>
      <c r="F56" s="20" t="s">
        <v>175</v>
      </c>
      <c r="G56" s="20">
        <v>100</v>
      </c>
    </row>
    <row r="57" spans="1:7" ht="12.75">
      <c r="A57" s="8">
        <v>73</v>
      </c>
      <c r="B57" s="77" t="s">
        <v>133</v>
      </c>
      <c r="C57" s="76" t="s">
        <v>77</v>
      </c>
      <c r="E57" s="20" t="s">
        <v>175</v>
      </c>
      <c r="F57" s="20" t="s">
        <v>175</v>
      </c>
      <c r="G57" s="20">
        <v>100</v>
      </c>
    </row>
    <row r="58" spans="1:7" ht="12.75">
      <c r="A58" s="8">
        <v>74</v>
      </c>
      <c r="B58" s="77" t="s">
        <v>133</v>
      </c>
      <c r="C58" s="76" t="s">
        <v>88</v>
      </c>
      <c r="E58" s="20" t="s">
        <v>175</v>
      </c>
      <c r="F58" s="20" t="s">
        <v>175</v>
      </c>
      <c r="G58" s="20">
        <v>100</v>
      </c>
    </row>
    <row r="59" spans="1:7" ht="12.75">
      <c r="A59" s="8">
        <v>75</v>
      </c>
      <c r="B59" s="76" t="s">
        <v>135</v>
      </c>
      <c r="C59" s="76" t="s">
        <v>79</v>
      </c>
      <c r="E59" s="20" t="s">
        <v>175</v>
      </c>
      <c r="F59" s="20" t="s">
        <v>175</v>
      </c>
      <c r="G59" s="20">
        <v>170</v>
      </c>
    </row>
    <row r="60" spans="1:7" ht="12.75">
      <c r="A60" s="8">
        <v>76</v>
      </c>
      <c r="B60" s="76" t="s">
        <v>135</v>
      </c>
      <c r="C60" s="76" t="s">
        <v>117</v>
      </c>
      <c r="E60" s="20" t="s">
        <v>175</v>
      </c>
      <c r="F60" s="20" t="s">
        <v>175</v>
      </c>
      <c r="G60" s="20">
        <v>170</v>
      </c>
    </row>
    <row r="61" spans="1:7" ht="12.75">
      <c r="A61" s="8">
        <v>79</v>
      </c>
      <c r="B61" s="76" t="s">
        <v>136</v>
      </c>
      <c r="C61" s="76" t="s">
        <v>95</v>
      </c>
      <c r="E61" s="20" t="s">
        <v>175</v>
      </c>
      <c r="F61" s="20" t="s">
        <v>175</v>
      </c>
      <c r="G61" s="20">
        <v>100</v>
      </c>
    </row>
    <row r="62" spans="1:7" ht="12.75">
      <c r="A62" s="8">
        <v>80</v>
      </c>
      <c r="B62" s="76" t="s">
        <v>136</v>
      </c>
      <c r="C62" s="76" t="s">
        <v>134</v>
      </c>
      <c r="E62" s="20" t="s">
        <v>175</v>
      </c>
      <c r="F62" s="20" t="s">
        <v>175</v>
      </c>
      <c r="G62" s="20">
        <v>100</v>
      </c>
    </row>
    <row r="63" spans="1:7" ht="12.75">
      <c r="A63" s="8">
        <v>81</v>
      </c>
      <c r="B63" s="76" t="s">
        <v>136</v>
      </c>
      <c r="C63" s="76" t="s">
        <v>94</v>
      </c>
      <c r="E63" s="20" t="s">
        <v>175</v>
      </c>
      <c r="F63" s="20" t="s">
        <v>175</v>
      </c>
      <c r="G63" s="20">
        <v>140</v>
      </c>
    </row>
    <row r="64" spans="1:7" ht="12.75">
      <c r="A64" s="8">
        <v>85</v>
      </c>
      <c r="B64" s="76" t="s">
        <v>137</v>
      </c>
      <c r="C64" s="76" t="s">
        <v>138</v>
      </c>
      <c r="E64" s="20" t="s">
        <v>175</v>
      </c>
      <c r="F64" s="20" t="s">
        <v>175</v>
      </c>
      <c r="G64" s="20">
        <v>60</v>
      </c>
    </row>
    <row r="65" spans="1:7" ht="12.75">
      <c r="A65" s="8">
        <v>86</v>
      </c>
      <c r="B65" s="76" t="s">
        <v>138</v>
      </c>
      <c r="C65" s="76" t="s">
        <v>112</v>
      </c>
      <c r="E65" s="3" t="s">
        <v>175</v>
      </c>
      <c r="F65" s="3">
        <v>90</v>
      </c>
      <c r="G65" s="3">
        <v>250</v>
      </c>
    </row>
    <row r="66" spans="1:7" ht="12.75">
      <c r="A66" s="8">
        <v>87</v>
      </c>
      <c r="B66" s="76" t="s">
        <v>139</v>
      </c>
      <c r="C66" s="76" t="s">
        <v>140</v>
      </c>
      <c r="E66" s="20" t="s">
        <v>175</v>
      </c>
      <c r="F66" s="20" t="s">
        <v>175</v>
      </c>
      <c r="G66" s="20">
        <v>170</v>
      </c>
    </row>
    <row r="67" spans="1:7" ht="12.75">
      <c r="A67" s="8">
        <v>88</v>
      </c>
      <c r="B67" s="76" t="s">
        <v>110</v>
      </c>
      <c r="C67" s="76" t="s">
        <v>80</v>
      </c>
      <c r="E67" s="20" t="s">
        <v>175</v>
      </c>
      <c r="F67" s="20" t="s">
        <v>175</v>
      </c>
      <c r="G67" s="20" t="s">
        <v>175</v>
      </c>
    </row>
    <row r="68" spans="1:7" ht="12.75">
      <c r="A68" s="8">
        <v>89</v>
      </c>
      <c r="B68" s="76" t="s">
        <v>130</v>
      </c>
      <c r="C68" s="76" t="s">
        <v>139</v>
      </c>
      <c r="E68" s="20" t="s">
        <v>175</v>
      </c>
      <c r="F68" s="20" t="s">
        <v>175</v>
      </c>
      <c r="G68" s="20">
        <v>170</v>
      </c>
    </row>
    <row r="69" spans="1:7" ht="12.75">
      <c r="A69" s="8">
        <v>90</v>
      </c>
      <c r="B69" s="76" t="s">
        <v>141</v>
      </c>
      <c r="C69" s="76" t="s">
        <v>123</v>
      </c>
      <c r="E69" s="20" t="s">
        <v>175</v>
      </c>
      <c r="F69" s="20" t="s">
        <v>175</v>
      </c>
      <c r="G69" s="20">
        <v>230</v>
      </c>
    </row>
    <row r="70" spans="1:7" ht="12.75">
      <c r="A70" s="8">
        <v>92</v>
      </c>
      <c r="B70" s="76" t="s">
        <v>141</v>
      </c>
      <c r="C70" s="76" t="s">
        <v>103</v>
      </c>
      <c r="E70" s="20" t="s">
        <v>175</v>
      </c>
      <c r="F70" s="20" t="s">
        <v>175</v>
      </c>
      <c r="G70" s="20">
        <v>270</v>
      </c>
    </row>
    <row r="71" spans="1:7" ht="12.75">
      <c r="A71" s="8">
        <v>94</v>
      </c>
      <c r="B71" s="76" t="s">
        <v>142</v>
      </c>
      <c r="C71" s="76" t="s">
        <v>120</v>
      </c>
      <c r="E71" s="20" t="s">
        <v>175</v>
      </c>
      <c r="F71" s="20" t="s">
        <v>175</v>
      </c>
      <c r="G71" s="20" t="s">
        <v>175</v>
      </c>
    </row>
    <row r="72" spans="1:7" ht="12.75">
      <c r="A72" s="8">
        <v>95</v>
      </c>
      <c r="B72" s="76" t="s">
        <v>143</v>
      </c>
      <c r="C72" s="76" t="s">
        <v>144</v>
      </c>
      <c r="E72" s="20" t="s">
        <v>175</v>
      </c>
      <c r="F72" s="20" t="s">
        <v>175</v>
      </c>
      <c r="G72" s="20">
        <v>250</v>
      </c>
    </row>
    <row r="73" spans="1:7" ht="12.75">
      <c r="A73" s="8">
        <v>97</v>
      </c>
      <c r="B73" s="76" t="s">
        <v>145</v>
      </c>
      <c r="C73" s="76" t="s">
        <v>87</v>
      </c>
      <c r="E73" s="20" t="s">
        <v>175</v>
      </c>
      <c r="F73" s="20" t="s">
        <v>175</v>
      </c>
      <c r="G73" s="20" t="s">
        <v>175</v>
      </c>
    </row>
    <row r="74" spans="1:7" ht="12.75">
      <c r="A74" s="8">
        <v>98</v>
      </c>
      <c r="B74" s="76" t="s">
        <v>145</v>
      </c>
      <c r="C74" s="76" t="s">
        <v>146</v>
      </c>
      <c r="E74" s="20" t="s">
        <v>175</v>
      </c>
      <c r="F74" s="20" t="s">
        <v>175</v>
      </c>
      <c r="G74" s="20">
        <v>220</v>
      </c>
    </row>
    <row r="75" spans="1:7" ht="12.75">
      <c r="A75" s="8">
        <v>99</v>
      </c>
      <c r="B75" s="76" t="s">
        <v>145</v>
      </c>
      <c r="C75" s="76" t="s">
        <v>147</v>
      </c>
      <c r="E75" s="20" t="s">
        <v>175</v>
      </c>
      <c r="F75" s="20" t="s">
        <v>175</v>
      </c>
      <c r="G75" s="20" t="s">
        <v>175</v>
      </c>
    </row>
    <row r="76" spans="1:7" ht="12.75">
      <c r="A76" s="8">
        <v>100</v>
      </c>
      <c r="B76" s="76" t="s">
        <v>145</v>
      </c>
      <c r="C76" s="76" t="s">
        <v>112</v>
      </c>
      <c r="E76" s="20" t="s">
        <v>175</v>
      </c>
      <c r="F76" s="20" t="s">
        <v>175</v>
      </c>
      <c r="G76" s="20">
        <v>220</v>
      </c>
    </row>
    <row r="77" spans="1:7" ht="12.75">
      <c r="A77" s="8">
        <v>101</v>
      </c>
      <c r="B77" s="76" t="s">
        <v>128</v>
      </c>
      <c r="C77" s="76" t="s">
        <v>99</v>
      </c>
      <c r="E77" s="20" t="s">
        <v>175</v>
      </c>
      <c r="F77" s="20">
        <v>15</v>
      </c>
      <c r="G77" s="20">
        <v>290</v>
      </c>
    </row>
    <row r="78" spans="1:7" ht="12.75">
      <c r="A78" s="8">
        <v>103</v>
      </c>
      <c r="B78" s="76" t="s">
        <v>128</v>
      </c>
      <c r="C78" s="76" t="s">
        <v>115</v>
      </c>
      <c r="E78" s="20" t="s">
        <v>175</v>
      </c>
      <c r="F78" s="20" t="s">
        <v>175</v>
      </c>
      <c r="G78" s="20" t="s">
        <v>175</v>
      </c>
    </row>
    <row r="79" spans="1:7" ht="12.75">
      <c r="A79" s="8">
        <v>107</v>
      </c>
      <c r="B79" s="76" t="s">
        <v>148</v>
      </c>
      <c r="C79" s="76" t="s">
        <v>149</v>
      </c>
      <c r="E79" s="20" t="s">
        <v>175</v>
      </c>
      <c r="F79" s="20">
        <v>25</v>
      </c>
      <c r="G79" s="20">
        <v>340</v>
      </c>
    </row>
    <row r="80" spans="1:7" ht="12.75">
      <c r="A80" s="8">
        <v>108</v>
      </c>
      <c r="B80" s="76" t="s">
        <v>148</v>
      </c>
      <c r="C80" s="76" t="s">
        <v>126</v>
      </c>
      <c r="E80" s="20" t="s">
        <v>175</v>
      </c>
      <c r="F80" s="20" t="s">
        <v>175</v>
      </c>
      <c r="G80" s="20">
        <v>160</v>
      </c>
    </row>
    <row r="81" spans="1:7" ht="12.75">
      <c r="A81" s="8">
        <v>109</v>
      </c>
      <c r="B81" s="76" t="s">
        <v>148</v>
      </c>
      <c r="C81" s="76" t="s">
        <v>143</v>
      </c>
      <c r="E81" s="20" t="s">
        <v>175</v>
      </c>
      <c r="F81" s="20">
        <v>47</v>
      </c>
      <c r="G81" s="20">
        <v>410</v>
      </c>
    </row>
    <row r="82" spans="1:7" ht="12.75">
      <c r="A82" s="8">
        <v>110</v>
      </c>
      <c r="B82" s="76" t="s">
        <v>150</v>
      </c>
      <c r="C82" s="76" t="s">
        <v>151</v>
      </c>
      <c r="E82" s="20" t="s">
        <v>175</v>
      </c>
      <c r="F82" s="20" t="s">
        <v>175</v>
      </c>
      <c r="G82" s="20">
        <v>120</v>
      </c>
    </row>
    <row r="83" spans="1:7" ht="12.75">
      <c r="A83" s="8">
        <v>111</v>
      </c>
      <c r="B83" s="76" t="s">
        <v>120</v>
      </c>
      <c r="C83" s="76" t="s">
        <v>129</v>
      </c>
      <c r="E83" s="20" t="s">
        <v>175</v>
      </c>
      <c r="F83" s="20" t="s">
        <v>175</v>
      </c>
      <c r="G83" s="20">
        <v>160</v>
      </c>
    </row>
    <row r="84" spans="1:7" ht="12.75">
      <c r="A84" s="8">
        <v>112</v>
      </c>
      <c r="B84" s="76" t="s">
        <v>88</v>
      </c>
      <c r="C84" s="76" t="s">
        <v>104</v>
      </c>
      <c r="E84" s="20" t="s">
        <v>175</v>
      </c>
      <c r="F84" s="20">
        <v>34</v>
      </c>
      <c r="G84" s="20">
        <v>370</v>
      </c>
    </row>
    <row r="85" spans="1:7" ht="12.75">
      <c r="A85" s="8">
        <v>113</v>
      </c>
      <c r="B85" s="76" t="s">
        <v>136</v>
      </c>
      <c r="C85" s="76" t="s">
        <v>75</v>
      </c>
      <c r="E85" s="20" t="s">
        <v>175</v>
      </c>
      <c r="F85" s="20" t="s">
        <v>175</v>
      </c>
      <c r="G85" s="20">
        <v>140</v>
      </c>
    </row>
    <row r="86" spans="1:7" ht="12.75">
      <c r="A86" s="8">
        <v>114</v>
      </c>
      <c r="B86" s="76" t="s">
        <v>94</v>
      </c>
      <c r="C86" s="76" t="s">
        <v>93</v>
      </c>
      <c r="E86" s="20" t="s">
        <v>175</v>
      </c>
      <c r="F86" s="20" t="s">
        <v>175</v>
      </c>
      <c r="G86" s="20">
        <v>140</v>
      </c>
    </row>
    <row r="87" spans="1:7" ht="12.75">
      <c r="A87" s="8">
        <v>115</v>
      </c>
      <c r="B87" s="76" t="s">
        <v>107</v>
      </c>
      <c r="C87" s="76" t="s">
        <v>85</v>
      </c>
      <c r="E87" s="20" t="s">
        <v>175</v>
      </c>
      <c r="F87" s="20" t="s">
        <v>175</v>
      </c>
      <c r="G87" s="20" t="s">
        <v>175</v>
      </c>
    </row>
    <row r="88" spans="1:7" ht="12.75">
      <c r="A88" s="8">
        <v>116</v>
      </c>
      <c r="B88" s="76" t="s">
        <v>152</v>
      </c>
      <c r="C88" s="76" t="s">
        <v>130</v>
      </c>
      <c r="E88" s="20" t="s">
        <v>175</v>
      </c>
      <c r="F88" s="20" t="s">
        <v>175</v>
      </c>
      <c r="G88" s="20" t="s">
        <v>175</v>
      </c>
    </row>
    <row r="89" spans="1:7" ht="12.75">
      <c r="A89" s="8">
        <v>119</v>
      </c>
      <c r="B89" s="76" t="s">
        <v>144</v>
      </c>
      <c r="C89" s="76" t="s">
        <v>105</v>
      </c>
      <c r="E89" s="20" t="s">
        <v>175</v>
      </c>
      <c r="F89" s="20">
        <v>12</v>
      </c>
      <c r="G89" s="20">
        <v>280</v>
      </c>
    </row>
    <row r="90" spans="1:7" ht="12.75">
      <c r="A90" s="8">
        <v>120</v>
      </c>
      <c r="B90" s="76" t="s">
        <v>144</v>
      </c>
      <c r="C90" s="76" t="s">
        <v>153</v>
      </c>
      <c r="E90" s="20" t="s">
        <v>175</v>
      </c>
      <c r="F90" s="20">
        <v>44</v>
      </c>
      <c r="G90" s="20">
        <v>400</v>
      </c>
    </row>
    <row r="91" spans="1:7" ht="12.75">
      <c r="A91" s="8">
        <v>122</v>
      </c>
      <c r="B91" s="76" t="s">
        <v>90</v>
      </c>
      <c r="C91" s="76" t="s">
        <v>143</v>
      </c>
      <c r="E91" s="20" t="s">
        <v>175</v>
      </c>
      <c r="F91" s="20">
        <v>12</v>
      </c>
      <c r="G91" s="20">
        <v>280</v>
      </c>
    </row>
    <row r="92" spans="1:7" ht="12.75">
      <c r="A92" s="8">
        <v>124</v>
      </c>
      <c r="B92" s="76" t="s">
        <v>140</v>
      </c>
      <c r="C92" s="76" t="s">
        <v>78</v>
      </c>
      <c r="E92" s="20" t="s">
        <v>175</v>
      </c>
      <c r="F92" s="20" t="s">
        <v>175</v>
      </c>
      <c r="G92" s="20">
        <v>170</v>
      </c>
    </row>
    <row r="93" spans="1:7" ht="12.75">
      <c r="A93" s="8">
        <v>125</v>
      </c>
      <c r="B93" s="76" t="s">
        <v>112</v>
      </c>
      <c r="C93" s="76" t="s">
        <v>87</v>
      </c>
      <c r="E93" s="20" t="s">
        <v>175</v>
      </c>
      <c r="F93" s="20">
        <v>47</v>
      </c>
      <c r="G93" s="20">
        <v>410</v>
      </c>
    </row>
    <row r="94" spans="1:7" ht="12.75">
      <c r="A94" s="7">
        <v>126</v>
      </c>
      <c r="B94" s="76" t="s">
        <v>154</v>
      </c>
      <c r="C94" s="76" t="s">
        <v>155</v>
      </c>
      <c r="E94" s="20" t="s">
        <v>175</v>
      </c>
      <c r="F94" s="20" t="s">
        <v>175</v>
      </c>
      <c r="G94" s="20">
        <v>14</v>
      </c>
    </row>
    <row r="95" spans="1:7" ht="12.75">
      <c r="A95" s="7">
        <v>127</v>
      </c>
      <c r="B95" s="76" t="s">
        <v>154</v>
      </c>
      <c r="C95" s="76" t="s">
        <v>156</v>
      </c>
      <c r="E95" s="20" t="s">
        <v>175</v>
      </c>
      <c r="F95" s="20" t="s">
        <v>175</v>
      </c>
      <c r="G95" s="20" t="s">
        <v>175</v>
      </c>
    </row>
    <row r="96" spans="1:7" ht="12.75">
      <c r="A96" s="7">
        <v>129</v>
      </c>
      <c r="B96" s="76" t="s">
        <v>157</v>
      </c>
      <c r="C96" s="76" t="s">
        <v>158</v>
      </c>
      <c r="E96" s="20" t="s">
        <v>175</v>
      </c>
      <c r="F96" s="20" t="s">
        <v>175</v>
      </c>
      <c r="G96" s="3">
        <v>220</v>
      </c>
    </row>
    <row r="97" spans="1:7" ht="12.75">
      <c r="A97" s="7">
        <v>131</v>
      </c>
      <c r="B97" s="76" t="s">
        <v>99</v>
      </c>
      <c r="C97" s="76" t="s">
        <v>100</v>
      </c>
      <c r="E97" s="20" t="s">
        <v>175</v>
      </c>
      <c r="F97" s="20" t="s">
        <v>175</v>
      </c>
      <c r="G97" s="3">
        <v>140</v>
      </c>
    </row>
    <row r="98" spans="1:7" ht="12.75">
      <c r="A98" s="7">
        <v>132</v>
      </c>
      <c r="B98" s="76" t="s">
        <v>159</v>
      </c>
      <c r="C98" s="76" t="s">
        <v>160</v>
      </c>
      <c r="E98" s="20" t="s">
        <v>175</v>
      </c>
      <c r="F98" s="20" t="s">
        <v>175</v>
      </c>
      <c r="G98" s="20" t="s">
        <v>175</v>
      </c>
    </row>
    <row r="99" spans="1:7" ht="12.75">
      <c r="A99" s="7">
        <v>133</v>
      </c>
      <c r="B99" s="76" t="s">
        <v>161</v>
      </c>
      <c r="C99" s="76" t="s">
        <v>162</v>
      </c>
      <c r="E99" s="20" t="s">
        <v>175</v>
      </c>
      <c r="F99" s="20" t="s">
        <v>175</v>
      </c>
      <c r="G99" s="3">
        <v>200</v>
      </c>
    </row>
    <row r="100" spans="1:7" ht="12.75">
      <c r="A100" s="4">
        <v>134</v>
      </c>
      <c r="B100" s="76" t="s">
        <v>163</v>
      </c>
      <c r="C100" s="76" t="s">
        <v>164</v>
      </c>
      <c r="E100" s="21" t="s">
        <v>175</v>
      </c>
      <c r="F100" s="21">
        <v>47</v>
      </c>
      <c r="G100" s="4">
        <v>410</v>
      </c>
    </row>
    <row r="101" spans="1:7" ht="12.75">
      <c r="A101" s="7">
        <v>136</v>
      </c>
      <c r="B101" s="76" t="s">
        <v>165</v>
      </c>
      <c r="C101" s="76" t="s">
        <v>166</v>
      </c>
      <c r="E101" s="20" t="s">
        <v>175</v>
      </c>
      <c r="F101" s="20">
        <v>47</v>
      </c>
      <c r="G101" s="3">
        <v>410</v>
      </c>
    </row>
    <row r="102" spans="1:7" ht="12.75">
      <c r="A102" s="7">
        <v>138</v>
      </c>
      <c r="B102" s="76" t="s">
        <v>167</v>
      </c>
      <c r="C102" s="76" t="s">
        <v>168</v>
      </c>
      <c r="E102" s="20" t="s">
        <v>175</v>
      </c>
      <c r="F102" s="20" t="s">
        <v>175</v>
      </c>
      <c r="G102" s="3">
        <v>250</v>
      </c>
    </row>
  </sheetData>
  <printOptions gridLines="1"/>
  <pageMargins left="0.7480314960629921" right="0.7480314960629921" top="0.984251968503937" bottom="0.984251968503937" header="0.5118110236220472" footer="0.5118110236220472"/>
  <pageSetup fitToHeight="2" fitToWidth="1" orientation="portrait" paperSize="9" r:id="rId1"/>
  <headerFooter alignWithMargins="0">
    <oddHeader>&amp;C&amp;A</oddHeader>
    <oddFooter>&amp;LDHV
Risicoatlas spoor: ML-TB20010416&amp;C13-06-01&amp;RSituatie 1998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workbookViewId="0" topLeftCell="A101">
      <selection activeCell="G76" sqref="G76"/>
    </sheetView>
  </sheetViews>
  <sheetFormatPr defaultColWidth="9.140625" defaultRowHeight="12.75"/>
  <cols>
    <col min="1" max="1" width="26.28125" style="0" customWidth="1"/>
    <col min="2" max="2" width="10.421875" style="0" customWidth="1"/>
    <col min="3" max="3" width="8.28125" style="0" customWidth="1"/>
    <col min="4" max="5" width="12.8515625" style="0" customWidth="1"/>
    <col min="6" max="6" width="12.00390625" style="0" bestFit="1" customWidth="1"/>
    <col min="7" max="7" width="15.7109375" style="23" customWidth="1"/>
    <col min="8" max="8" width="22.140625" style="23" customWidth="1"/>
    <col min="9" max="9" width="17.57421875" style="2" bestFit="1" customWidth="1"/>
  </cols>
  <sheetData>
    <row r="1" spans="1:4" ht="15">
      <c r="A1" s="14" t="s">
        <v>183</v>
      </c>
      <c r="D1" t="s">
        <v>43</v>
      </c>
    </row>
    <row r="2" spans="1:6" ht="12.75">
      <c r="A2" s="22" t="s">
        <v>184</v>
      </c>
      <c r="F2" t="s">
        <v>43</v>
      </c>
    </row>
    <row r="3" ht="12.75">
      <c r="A3" s="1"/>
    </row>
    <row r="4" spans="1:9" ht="12.75">
      <c r="A4" s="54" t="s">
        <v>185</v>
      </c>
      <c r="B4" s="55" t="s">
        <v>43</v>
      </c>
      <c r="C4" s="47" t="s">
        <v>50</v>
      </c>
      <c r="D4" s="47" t="s">
        <v>69</v>
      </c>
      <c r="E4" s="47" t="s">
        <v>70</v>
      </c>
      <c r="F4" s="49"/>
      <c r="G4" s="50" t="s">
        <v>186</v>
      </c>
      <c r="H4" s="13" t="s">
        <v>22</v>
      </c>
      <c r="I4" s="47" t="s">
        <v>58</v>
      </c>
    </row>
    <row r="5" spans="1:9" ht="12.75">
      <c r="A5" s="51"/>
      <c r="B5" s="52"/>
      <c r="C5" s="53"/>
      <c r="D5" s="24" t="s">
        <v>51</v>
      </c>
      <c r="E5" s="24" t="s">
        <v>51</v>
      </c>
      <c r="F5" s="52" t="s">
        <v>187</v>
      </c>
      <c r="G5" s="52" t="s">
        <v>187</v>
      </c>
      <c r="H5" s="23" t="s">
        <v>188</v>
      </c>
      <c r="I5" s="32" t="s">
        <v>189</v>
      </c>
    </row>
    <row r="6" spans="6:8" ht="12.75">
      <c r="F6" s="24" t="s">
        <v>190</v>
      </c>
      <c r="G6" s="24" t="s">
        <v>191</v>
      </c>
      <c r="H6" s="30" t="s">
        <v>192</v>
      </c>
    </row>
    <row r="7" spans="6:8" ht="12.75">
      <c r="F7" s="24"/>
      <c r="G7" s="24"/>
      <c r="H7" s="30"/>
    </row>
    <row r="8" spans="1:9" ht="12.75">
      <c r="A8" s="29" t="s">
        <v>80</v>
      </c>
      <c r="B8" s="40" t="s">
        <v>43</v>
      </c>
      <c r="C8" s="32">
        <v>7</v>
      </c>
      <c r="D8" s="61">
        <v>241983.062</v>
      </c>
      <c r="E8" s="61">
        <v>484758.971</v>
      </c>
      <c r="F8" s="23">
        <v>21</v>
      </c>
      <c r="G8" s="23">
        <v>53</v>
      </c>
      <c r="H8" s="31">
        <v>0.307</v>
      </c>
      <c r="I8" s="2">
        <v>160</v>
      </c>
    </row>
    <row r="9" spans="1:9" ht="12.75">
      <c r="A9" s="29" t="s">
        <v>78</v>
      </c>
      <c r="B9" s="46" t="s">
        <v>193</v>
      </c>
      <c r="C9" s="32">
        <v>124</v>
      </c>
      <c r="D9" s="61">
        <v>156610.696</v>
      </c>
      <c r="E9" s="61">
        <v>465624.359</v>
      </c>
      <c r="F9" s="23">
        <v>7</v>
      </c>
      <c r="G9" s="23">
        <v>39</v>
      </c>
      <c r="H9" s="31">
        <v>0.032</v>
      </c>
      <c r="I9" s="2">
        <v>100</v>
      </c>
    </row>
    <row r="10" spans="1:9" ht="12.75">
      <c r="A10" s="29"/>
      <c r="B10" s="40" t="s">
        <v>194</v>
      </c>
      <c r="C10" s="32">
        <v>24</v>
      </c>
      <c r="D10" s="61">
        <v>156895.029</v>
      </c>
      <c r="E10" s="61">
        <v>464852.597</v>
      </c>
      <c r="F10" s="23">
        <v>7</v>
      </c>
      <c r="G10" s="23">
        <v>39</v>
      </c>
      <c r="H10" s="31">
        <v>0.16</v>
      </c>
      <c r="I10" s="2">
        <v>100</v>
      </c>
    </row>
    <row r="11" spans="1:9" ht="12.75">
      <c r="A11" s="29"/>
      <c r="B11" s="40" t="s">
        <v>195</v>
      </c>
      <c r="C11" s="32">
        <v>6</v>
      </c>
      <c r="D11" s="61">
        <v>152406.62</v>
      </c>
      <c r="E11" s="61">
        <v>463552.786</v>
      </c>
      <c r="F11" s="23">
        <v>1</v>
      </c>
      <c r="G11" s="23">
        <v>29</v>
      </c>
      <c r="H11" s="31">
        <v>0.046799999999999994</v>
      </c>
      <c r="I11" s="2">
        <v>60</v>
      </c>
    </row>
    <row r="12" spans="1:9" ht="12.75">
      <c r="A12" s="29"/>
      <c r="B12" s="40" t="s">
        <v>196</v>
      </c>
      <c r="C12" s="32">
        <v>23</v>
      </c>
      <c r="D12" s="61">
        <v>152386.311</v>
      </c>
      <c r="E12" s="61">
        <v>462354.523</v>
      </c>
      <c r="F12" s="23">
        <v>1</v>
      </c>
      <c r="G12" s="23">
        <v>13</v>
      </c>
      <c r="H12" s="31">
        <v>0.004703999999999999</v>
      </c>
      <c r="I12" s="2">
        <v>28</v>
      </c>
    </row>
    <row r="13" spans="1:9" ht="12.75">
      <c r="A13" s="29"/>
      <c r="B13" s="40" t="s">
        <v>197</v>
      </c>
      <c r="C13" s="32">
        <v>138</v>
      </c>
      <c r="D13" s="61">
        <v>155168.718</v>
      </c>
      <c r="E13" s="61">
        <v>463938.667</v>
      </c>
      <c r="F13" s="23">
        <v>60</v>
      </c>
      <c r="G13" s="23">
        <v>66</v>
      </c>
      <c r="H13" s="31">
        <v>1.063</v>
      </c>
      <c r="I13" s="2">
        <v>250</v>
      </c>
    </row>
    <row r="14" spans="1:9" ht="12.75">
      <c r="A14" s="33" t="s">
        <v>198</v>
      </c>
      <c r="B14" s="41" t="s">
        <v>199</v>
      </c>
      <c r="C14" s="32">
        <v>20</v>
      </c>
      <c r="D14" s="61">
        <v>125065.532</v>
      </c>
      <c r="E14" s="61">
        <v>480409.707</v>
      </c>
      <c r="F14" s="23">
        <v>18</v>
      </c>
      <c r="G14" s="23">
        <v>64</v>
      </c>
      <c r="H14" s="33">
        <v>0.421</v>
      </c>
      <c r="I14" s="2">
        <v>180</v>
      </c>
    </row>
    <row r="15" spans="1:9" ht="12.75">
      <c r="A15" s="29" t="s">
        <v>97</v>
      </c>
      <c r="B15" s="40" t="s">
        <v>43</v>
      </c>
      <c r="C15" s="32">
        <v>25</v>
      </c>
      <c r="D15" s="61">
        <v>194498.784</v>
      </c>
      <c r="E15" s="61">
        <v>469207.725</v>
      </c>
      <c r="F15" s="23">
        <v>55</v>
      </c>
      <c r="G15" s="23">
        <v>60</v>
      </c>
      <c r="H15" s="31">
        <v>0.938</v>
      </c>
      <c r="I15" s="2">
        <v>250</v>
      </c>
    </row>
    <row r="16" spans="1:9" ht="12.75">
      <c r="A16" s="29" t="s">
        <v>200</v>
      </c>
      <c r="B16" s="40" t="s">
        <v>197</v>
      </c>
      <c r="C16" s="32">
        <v>5</v>
      </c>
      <c r="D16" s="61">
        <v>191135.016</v>
      </c>
      <c r="E16" s="61">
        <v>444328.534</v>
      </c>
      <c r="F16" s="23">
        <v>70</v>
      </c>
      <c r="G16" s="23">
        <v>82</v>
      </c>
      <c r="H16" s="26">
        <v>0.375</v>
      </c>
      <c r="I16" s="2">
        <v>250</v>
      </c>
    </row>
    <row r="17" spans="1:8" ht="12.75">
      <c r="A17" s="29" t="s">
        <v>43</v>
      </c>
      <c r="B17" s="40" t="s">
        <v>201</v>
      </c>
      <c r="C17" s="32">
        <v>1</v>
      </c>
      <c r="D17" s="61">
        <v>193165.971</v>
      </c>
      <c r="E17" s="61">
        <v>442456.247</v>
      </c>
      <c r="F17" s="23">
        <v>6</v>
      </c>
      <c r="G17" s="23">
        <v>6</v>
      </c>
      <c r="H17" s="27" t="s">
        <v>202</v>
      </c>
    </row>
    <row r="18" spans="1:9" ht="12.75">
      <c r="A18" s="29" t="s">
        <v>43</v>
      </c>
      <c r="B18" s="40" t="s">
        <v>194</v>
      </c>
      <c r="C18" s="32">
        <v>3</v>
      </c>
      <c r="D18" s="61">
        <v>192721.699</v>
      </c>
      <c r="E18" s="61">
        <v>443852.529</v>
      </c>
      <c r="F18" s="23">
        <v>49</v>
      </c>
      <c r="G18" s="23">
        <v>82</v>
      </c>
      <c r="H18" s="26">
        <v>0.29792</v>
      </c>
      <c r="I18" s="2">
        <v>280</v>
      </c>
    </row>
    <row r="19" spans="1:9" ht="12.75">
      <c r="A19" s="29" t="s">
        <v>43</v>
      </c>
      <c r="B19" s="40" t="s">
        <v>203</v>
      </c>
      <c r="C19" s="32">
        <v>4</v>
      </c>
      <c r="D19" s="61">
        <v>187041.374</v>
      </c>
      <c r="E19" s="61">
        <v>440139.69</v>
      </c>
      <c r="F19" s="23">
        <v>0</v>
      </c>
      <c r="G19" s="23">
        <v>52</v>
      </c>
      <c r="H19" s="26">
        <v>0.06</v>
      </c>
      <c r="I19" s="2">
        <v>100</v>
      </c>
    </row>
    <row r="20" spans="1:9" ht="12.75">
      <c r="A20" s="29" t="s">
        <v>204</v>
      </c>
      <c r="B20" s="40" t="s">
        <v>43</v>
      </c>
      <c r="C20" s="32">
        <v>89</v>
      </c>
      <c r="D20" s="61">
        <v>234427.293</v>
      </c>
      <c r="E20" s="61">
        <v>556358.397</v>
      </c>
      <c r="F20" s="23">
        <v>8</v>
      </c>
      <c r="G20" s="23">
        <v>22</v>
      </c>
      <c r="H20" s="31">
        <v>0.011</v>
      </c>
      <c r="I20" s="2">
        <v>60</v>
      </c>
    </row>
    <row r="21" spans="1:9" ht="12.75">
      <c r="A21" s="29" t="s">
        <v>79</v>
      </c>
      <c r="B21" s="40" t="s">
        <v>43</v>
      </c>
      <c r="C21" s="32">
        <v>75</v>
      </c>
      <c r="D21" s="61">
        <v>148355.406</v>
      </c>
      <c r="E21" s="61">
        <v>468320.931</v>
      </c>
      <c r="F21" s="23" t="s">
        <v>205</v>
      </c>
      <c r="G21" s="23">
        <v>44</v>
      </c>
      <c r="H21" s="31">
        <v>0.421</v>
      </c>
      <c r="I21" s="2">
        <v>180</v>
      </c>
    </row>
    <row r="22" spans="1:9" ht="12.75">
      <c r="A22" s="29" t="s">
        <v>206</v>
      </c>
      <c r="B22" s="40" t="s">
        <v>43</v>
      </c>
      <c r="C22" s="32">
        <v>30</v>
      </c>
      <c r="D22" s="61">
        <v>97399.172</v>
      </c>
      <c r="E22" s="61">
        <v>430033.48</v>
      </c>
      <c r="F22" s="23">
        <v>15</v>
      </c>
      <c r="G22" s="23">
        <v>15</v>
      </c>
      <c r="H22" s="31">
        <v>0.108</v>
      </c>
      <c r="I22" s="2">
        <v>60</v>
      </c>
    </row>
    <row r="23" spans="1:9" ht="12.75">
      <c r="A23" s="29" t="s">
        <v>207</v>
      </c>
      <c r="B23" s="40" t="s">
        <v>43</v>
      </c>
      <c r="C23" s="32">
        <v>99</v>
      </c>
      <c r="D23" s="61">
        <v>79163.355</v>
      </c>
      <c r="E23" s="61">
        <v>390092.902</v>
      </c>
      <c r="F23" s="23">
        <v>59</v>
      </c>
      <c r="G23" s="23">
        <v>67</v>
      </c>
      <c r="H23" s="31">
        <v>2.352</v>
      </c>
      <c r="I23" s="2">
        <v>280</v>
      </c>
    </row>
    <row r="24" spans="1:9" ht="12.75">
      <c r="A24" s="29" t="s">
        <v>208</v>
      </c>
      <c r="B24" s="40"/>
      <c r="C24" s="32">
        <v>32</v>
      </c>
      <c r="D24" s="61">
        <v>155798.343</v>
      </c>
      <c r="E24" s="61">
        <v>390061.077</v>
      </c>
      <c r="F24" s="23">
        <v>9</v>
      </c>
      <c r="G24" s="23">
        <v>18</v>
      </c>
      <c r="H24" s="31">
        <v>0.1656</v>
      </c>
      <c r="I24" s="2">
        <v>60</v>
      </c>
    </row>
    <row r="25" spans="1:9" ht="12.75">
      <c r="A25" s="33" t="s">
        <v>209</v>
      </c>
      <c r="B25" s="41"/>
      <c r="C25" s="32">
        <v>23</v>
      </c>
      <c r="D25" s="61">
        <v>141477.021</v>
      </c>
      <c r="E25" s="61">
        <v>459790.005</v>
      </c>
      <c r="F25" s="23">
        <v>8</v>
      </c>
      <c r="G25" s="23">
        <v>38</v>
      </c>
      <c r="H25" s="34">
        <v>0.06</v>
      </c>
      <c r="I25" s="2">
        <v>100</v>
      </c>
    </row>
    <row r="26" spans="1:9" ht="12.75">
      <c r="A26" s="29" t="s">
        <v>210</v>
      </c>
      <c r="B26" s="40"/>
      <c r="C26" s="32">
        <v>119</v>
      </c>
      <c r="D26" s="61">
        <v>207511.883</v>
      </c>
      <c r="E26" s="61">
        <v>376876.207</v>
      </c>
      <c r="F26" s="23">
        <v>2</v>
      </c>
      <c r="G26" s="23">
        <v>48</v>
      </c>
      <c r="H26" s="31">
        <v>0.484</v>
      </c>
      <c r="I26" s="2">
        <v>110</v>
      </c>
    </row>
    <row r="27" spans="1:9" ht="12.75">
      <c r="A27" s="29" t="s">
        <v>211</v>
      </c>
      <c r="B27" s="40"/>
      <c r="C27" s="32">
        <v>7</v>
      </c>
      <c r="D27" s="61">
        <v>247728.37</v>
      </c>
      <c r="E27" s="61">
        <v>480013.233</v>
      </c>
      <c r="F27" s="23">
        <v>14</v>
      </c>
      <c r="G27" s="23">
        <v>31</v>
      </c>
      <c r="H27" s="31">
        <v>0.15</v>
      </c>
      <c r="I27" s="2">
        <v>100</v>
      </c>
    </row>
    <row r="28" spans="1:8" ht="12.75">
      <c r="A28" s="29" t="s">
        <v>104</v>
      </c>
      <c r="B28" s="40" t="s">
        <v>193</v>
      </c>
      <c r="C28" s="32">
        <v>71</v>
      </c>
      <c r="D28" s="61">
        <v>149365.164</v>
      </c>
      <c r="E28" s="61">
        <v>401357.18</v>
      </c>
      <c r="F28" s="23">
        <v>6</v>
      </c>
      <c r="G28" s="23">
        <v>6</v>
      </c>
      <c r="H28" s="31" t="s">
        <v>212</v>
      </c>
    </row>
    <row r="29" spans="1:9" ht="12.75">
      <c r="A29" s="29" t="s">
        <v>43</v>
      </c>
      <c r="B29" s="40" t="s">
        <v>195</v>
      </c>
      <c r="C29" s="32">
        <v>112</v>
      </c>
      <c r="D29" s="61">
        <v>147371.954</v>
      </c>
      <c r="E29" s="61">
        <v>399981.865</v>
      </c>
      <c r="F29" s="23">
        <v>3</v>
      </c>
      <c r="G29" s="23">
        <v>6</v>
      </c>
      <c r="H29" s="31">
        <v>0.0184</v>
      </c>
      <c r="I29" s="2">
        <v>20</v>
      </c>
    </row>
    <row r="30" spans="1:8" ht="12.75">
      <c r="A30" s="29" t="s">
        <v>43</v>
      </c>
      <c r="B30" s="40" t="s">
        <v>203</v>
      </c>
      <c r="C30" s="32">
        <v>32</v>
      </c>
      <c r="D30" s="61">
        <v>150481.362</v>
      </c>
      <c r="E30" s="61">
        <v>399324.106</v>
      </c>
      <c r="F30" s="23">
        <v>3</v>
      </c>
      <c r="G30" s="23">
        <v>3</v>
      </c>
      <c r="H30" s="31" t="s">
        <v>213</v>
      </c>
    </row>
    <row r="31" spans="1:9" ht="12.75">
      <c r="A31" s="29" t="s">
        <v>87</v>
      </c>
      <c r="B31" s="40" t="s">
        <v>197</v>
      </c>
      <c r="C31" s="32">
        <v>13</v>
      </c>
      <c r="D31" s="61">
        <v>113467.453</v>
      </c>
      <c r="E31" s="61">
        <v>400938.606</v>
      </c>
      <c r="F31" s="23">
        <v>30</v>
      </c>
      <c r="G31" s="23">
        <v>62</v>
      </c>
      <c r="H31" s="31">
        <v>1.24</v>
      </c>
      <c r="I31" s="2">
        <v>200</v>
      </c>
    </row>
    <row r="32" spans="1:9" ht="12.75">
      <c r="A32" s="29"/>
      <c r="B32" s="40" t="s">
        <v>193</v>
      </c>
      <c r="C32" s="32">
        <v>125</v>
      </c>
      <c r="D32" s="61">
        <v>108962.799</v>
      </c>
      <c r="E32" s="61">
        <v>401955.143</v>
      </c>
      <c r="F32" s="23">
        <v>5</v>
      </c>
      <c r="G32" s="23">
        <v>32</v>
      </c>
      <c r="H32" s="31">
        <v>0.1664</v>
      </c>
      <c r="I32" s="2">
        <v>80</v>
      </c>
    </row>
    <row r="33" spans="1:9" ht="12.75">
      <c r="A33" s="29"/>
      <c r="B33" s="40" t="s">
        <v>195</v>
      </c>
      <c r="C33" s="32">
        <v>97</v>
      </c>
      <c r="D33" s="61">
        <v>109421.237</v>
      </c>
      <c r="E33" s="61">
        <v>400539.964</v>
      </c>
      <c r="F33" s="23">
        <v>5</v>
      </c>
      <c r="G33" s="23">
        <v>24</v>
      </c>
      <c r="H33" s="31">
        <v>0.1188</v>
      </c>
      <c r="I33" s="2">
        <v>60</v>
      </c>
    </row>
    <row r="34" spans="1:8" ht="12.75">
      <c r="A34" s="29" t="s">
        <v>214</v>
      </c>
      <c r="B34" s="40"/>
      <c r="C34" s="32"/>
      <c r="D34" s="61"/>
      <c r="E34" s="61"/>
      <c r="F34" s="23"/>
      <c r="H34" s="31"/>
    </row>
    <row r="35" spans="1:9" ht="12.75">
      <c r="A35" s="29" t="s">
        <v>215</v>
      </c>
      <c r="B35" s="40"/>
      <c r="C35" s="32">
        <v>63</v>
      </c>
      <c r="D35" s="61">
        <v>97203.563</v>
      </c>
      <c r="E35" s="61">
        <v>440592.544</v>
      </c>
      <c r="F35" s="23">
        <v>66</v>
      </c>
      <c r="G35" s="23">
        <v>77</v>
      </c>
      <c r="H35" s="31">
        <v>1.434</v>
      </c>
      <c r="I35" s="2">
        <v>320</v>
      </c>
    </row>
    <row r="36" spans="1:9" ht="12.75">
      <c r="A36" s="29" t="s">
        <v>118</v>
      </c>
      <c r="B36" s="40"/>
      <c r="C36" s="32">
        <v>50</v>
      </c>
      <c r="D36" s="61">
        <v>256813.109</v>
      </c>
      <c r="E36" s="61">
        <v>595096.062</v>
      </c>
      <c r="F36" s="23">
        <v>26</v>
      </c>
      <c r="G36" s="23">
        <v>35</v>
      </c>
      <c r="H36" s="31">
        <v>0.046</v>
      </c>
      <c r="I36" s="2">
        <v>130</v>
      </c>
    </row>
    <row r="37" spans="1:9" ht="12.75">
      <c r="A37" s="29" t="s">
        <v>216</v>
      </c>
      <c r="B37" s="40"/>
      <c r="C37" s="32">
        <v>119</v>
      </c>
      <c r="D37" s="61">
        <v>148555.806</v>
      </c>
      <c r="E37" s="61">
        <v>411370.634</v>
      </c>
      <c r="F37" s="23">
        <v>2</v>
      </c>
      <c r="G37" s="23">
        <v>20</v>
      </c>
      <c r="H37" s="31">
        <v>0.08099999999999999</v>
      </c>
      <c r="I37" s="2">
        <v>45</v>
      </c>
    </row>
    <row r="38" spans="1:9" ht="12.75">
      <c r="A38" s="29" t="s">
        <v>116</v>
      </c>
      <c r="B38" s="40"/>
      <c r="C38" s="32">
        <v>46</v>
      </c>
      <c r="D38" s="61">
        <v>148671.805</v>
      </c>
      <c r="E38" s="61">
        <v>413587.5</v>
      </c>
      <c r="F38" s="23">
        <v>56</v>
      </c>
      <c r="G38" s="23">
        <v>70</v>
      </c>
      <c r="H38" s="31">
        <v>0.47</v>
      </c>
      <c r="I38" s="2">
        <v>280</v>
      </c>
    </row>
    <row r="39" spans="1:9" ht="12.75">
      <c r="A39" s="29" t="s">
        <v>217</v>
      </c>
      <c r="B39" s="40"/>
      <c r="C39" s="32">
        <v>48</v>
      </c>
      <c r="D39" s="61">
        <v>149586.906</v>
      </c>
      <c r="E39" s="61">
        <v>412556.399</v>
      </c>
      <c r="F39" s="23">
        <v>21</v>
      </c>
      <c r="G39" s="23">
        <v>21</v>
      </c>
      <c r="H39" s="31">
        <v>0.105</v>
      </c>
      <c r="I39" s="2">
        <v>90</v>
      </c>
    </row>
    <row r="40" spans="1:9" ht="12.75">
      <c r="A40" s="29" t="s">
        <v>111</v>
      </c>
      <c r="B40" s="40" t="s">
        <v>197</v>
      </c>
      <c r="C40" s="32">
        <v>40</v>
      </c>
      <c r="D40" s="61">
        <v>182772.631</v>
      </c>
      <c r="E40" s="61">
        <v>385410.265</v>
      </c>
      <c r="F40" s="23">
        <v>64</v>
      </c>
      <c r="G40" s="23">
        <v>72</v>
      </c>
      <c r="H40" s="31">
        <v>3.92</v>
      </c>
      <c r="I40" s="2">
        <v>280</v>
      </c>
    </row>
    <row r="41" spans="1:9" ht="12.75">
      <c r="A41" s="29" t="s">
        <v>43</v>
      </c>
      <c r="B41" s="40" t="s">
        <v>203</v>
      </c>
      <c r="C41" s="32">
        <v>41</v>
      </c>
      <c r="D41" s="61">
        <v>207758.468</v>
      </c>
      <c r="E41" s="61">
        <v>474726.818</v>
      </c>
      <c r="F41" s="23">
        <v>32</v>
      </c>
      <c r="G41" s="23">
        <v>64</v>
      </c>
      <c r="H41" s="31">
        <v>1.62</v>
      </c>
      <c r="I41" s="2">
        <v>180</v>
      </c>
    </row>
    <row r="42" spans="1:9" ht="12.75">
      <c r="A42" s="33" t="s">
        <v>218</v>
      </c>
      <c r="B42" s="41" t="s">
        <v>43</v>
      </c>
      <c r="C42" s="32">
        <v>3</v>
      </c>
      <c r="D42" s="61">
        <v>127861.954</v>
      </c>
      <c r="E42" s="61">
        <v>483207.462</v>
      </c>
      <c r="F42" s="23">
        <v>10</v>
      </c>
      <c r="G42" s="23">
        <v>64</v>
      </c>
      <c r="H42" s="31">
        <v>0.035</v>
      </c>
      <c r="I42" s="48">
        <v>130</v>
      </c>
    </row>
    <row r="43" spans="1:9" ht="12.75">
      <c r="A43" s="33" t="s">
        <v>83</v>
      </c>
      <c r="B43" s="41" t="s">
        <v>43</v>
      </c>
      <c r="C43" s="32">
        <v>20</v>
      </c>
      <c r="D43" s="61">
        <v>104965.78</v>
      </c>
      <c r="E43" s="61">
        <v>424633.072</v>
      </c>
      <c r="F43" s="23">
        <v>39</v>
      </c>
      <c r="G43" s="23">
        <v>64</v>
      </c>
      <c r="H43" s="35">
        <v>0.28</v>
      </c>
      <c r="I43" s="2">
        <v>200</v>
      </c>
    </row>
    <row r="44" spans="1:9" ht="12.75">
      <c r="A44" s="33" t="s">
        <v>219</v>
      </c>
      <c r="B44" s="41" t="s">
        <v>197</v>
      </c>
      <c r="C44" s="32">
        <v>113</v>
      </c>
      <c r="D44" s="61">
        <v>106109.709</v>
      </c>
      <c r="E44" s="61">
        <v>423743.349</v>
      </c>
      <c r="F44" s="23">
        <v>36</v>
      </c>
      <c r="G44" s="23">
        <v>51</v>
      </c>
      <c r="H44" s="31">
        <v>0.03564</v>
      </c>
      <c r="I44" s="2">
        <v>180</v>
      </c>
    </row>
    <row r="45" spans="1:9" ht="12.75">
      <c r="A45" s="33" t="s">
        <v>43</v>
      </c>
      <c r="B45" s="41" t="s">
        <v>194</v>
      </c>
      <c r="C45" s="32">
        <v>2</v>
      </c>
      <c r="D45" s="61">
        <v>195542.489</v>
      </c>
      <c r="E45" s="61">
        <v>440799.758</v>
      </c>
      <c r="F45" s="23">
        <v>31</v>
      </c>
      <c r="G45" s="23">
        <v>36</v>
      </c>
      <c r="H45" s="31">
        <v>0.03528</v>
      </c>
      <c r="I45" s="2">
        <v>140</v>
      </c>
    </row>
    <row r="46" spans="1:9" ht="12.75">
      <c r="A46" s="29" t="s">
        <v>105</v>
      </c>
      <c r="B46" s="41" t="s">
        <v>197</v>
      </c>
      <c r="C46" s="32">
        <v>32</v>
      </c>
      <c r="D46" s="61">
        <v>124491.417</v>
      </c>
      <c r="E46" s="61">
        <v>481781.111</v>
      </c>
      <c r="F46" s="23">
        <v>51</v>
      </c>
      <c r="G46" s="23">
        <v>64</v>
      </c>
      <c r="H46" s="31">
        <v>2.875</v>
      </c>
      <c r="I46" s="2">
        <v>250</v>
      </c>
    </row>
    <row r="47" spans="1:9" ht="12.75">
      <c r="A47" s="29" t="s">
        <v>43</v>
      </c>
      <c r="B47" s="40" t="s">
        <v>194</v>
      </c>
      <c r="C47" s="32">
        <v>119</v>
      </c>
      <c r="D47" s="61">
        <v>173510.722</v>
      </c>
      <c r="E47" s="61">
        <v>449183.954</v>
      </c>
      <c r="F47" s="23">
        <v>20</v>
      </c>
      <c r="G47" s="23">
        <v>20</v>
      </c>
      <c r="H47" s="31">
        <v>0.32399999999999995</v>
      </c>
      <c r="I47" s="2">
        <v>90</v>
      </c>
    </row>
    <row r="48" spans="1:9" ht="12.75">
      <c r="A48" s="29" t="s">
        <v>43</v>
      </c>
      <c r="B48" s="40" t="s">
        <v>199</v>
      </c>
      <c r="C48" s="32">
        <v>52</v>
      </c>
      <c r="D48" s="61">
        <v>174942.186</v>
      </c>
      <c r="E48" s="61">
        <v>448728.489</v>
      </c>
      <c r="F48" s="23">
        <v>20</v>
      </c>
      <c r="G48" s="23">
        <v>33</v>
      </c>
      <c r="H48" s="31">
        <v>0.07259999999999998</v>
      </c>
      <c r="I48" s="2">
        <v>110</v>
      </c>
    </row>
    <row r="49" spans="1:9" ht="12.75">
      <c r="A49" s="29" t="s">
        <v>220</v>
      </c>
      <c r="B49" s="40" t="s">
        <v>43</v>
      </c>
      <c r="C49" s="32">
        <v>97</v>
      </c>
      <c r="D49" s="61">
        <v>161376.659</v>
      </c>
      <c r="E49" s="61">
        <v>383810.534</v>
      </c>
      <c r="F49" s="23">
        <v>2</v>
      </c>
      <c r="G49" s="23">
        <v>41</v>
      </c>
      <c r="H49" s="31">
        <v>0.11159999999999999</v>
      </c>
      <c r="I49" s="2">
        <v>60</v>
      </c>
    </row>
    <row r="50" spans="1:9" ht="12.75">
      <c r="A50" s="29" t="s">
        <v>221</v>
      </c>
      <c r="B50" s="40" t="s">
        <v>43</v>
      </c>
      <c r="C50" s="32">
        <v>52</v>
      </c>
      <c r="D50" s="61">
        <v>164417.161</v>
      </c>
      <c r="E50" s="61">
        <v>384297.794</v>
      </c>
      <c r="F50" s="23">
        <v>25</v>
      </c>
      <c r="G50" s="23">
        <v>25</v>
      </c>
      <c r="H50" s="31">
        <v>0.07259999999999998</v>
      </c>
      <c r="I50" s="2">
        <v>110</v>
      </c>
    </row>
    <row r="51" spans="1:9" ht="12.75">
      <c r="A51" s="29" t="s">
        <v>222</v>
      </c>
      <c r="B51" s="40" t="s">
        <v>193</v>
      </c>
      <c r="C51" s="32">
        <v>134</v>
      </c>
      <c r="D51" s="61">
        <v>164358.689</v>
      </c>
      <c r="E51" s="61">
        <v>383596.139</v>
      </c>
      <c r="F51" s="23">
        <v>23</v>
      </c>
      <c r="G51" s="23">
        <v>27</v>
      </c>
      <c r="H51" s="31">
        <v>0.1694</v>
      </c>
      <c r="I51" s="2">
        <v>110</v>
      </c>
    </row>
    <row r="52" spans="1:9" ht="12.75">
      <c r="A52" s="29" t="s">
        <v>43</v>
      </c>
      <c r="B52" s="40" t="s">
        <v>223</v>
      </c>
      <c r="C52" s="32">
        <v>107</v>
      </c>
      <c r="D52" s="61">
        <v>102375.362</v>
      </c>
      <c r="E52" s="61">
        <v>398518.241</v>
      </c>
      <c r="F52" s="30">
        <v>13</v>
      </c>
      <c r="G52" s="30">
        <v>13</v>
      </c>
      <c r="H52" s="31">
        <v>0.007559999999999999</v>
      </c>
      <c r="I52" s="2">
        <v>60</v>
      </c>
    </row>
    <row r="53" spans="1:9" ht="12.75">
      <c r="A53" s="29" t="s">
        <v>43</v>
      </c>
      <c r="B53" s="40" t="s">
        <v>203</v>
      </c>
      <c r="C53" s="32">
        <v>108</v>
      </c>
      <c r="D53" s="61">
        <v>166683.122</v>
      </c>
      <c r="E53" s="61">
        <v>380810.665</v>
      </c>
      <c r="F53" s="30">
        <v>10</v>
      </c>
      <c r="G53" s="30">
        <v>10</v>
      </c>
      <c r="H53" s="31">
        <v>0.022275</v>
      </c>
      <c r="I53" s="2">
        <v>45</v>
      </c>
    </row>
    <row r="54" spans="1:9" ht="12.75">
      <c r="A54" s="29" t="s">
        <v>224</v>
      </c>
      <c r="B54" s="40" t="s">
        <v>43</v>
      </c>
      <c r="C54" s="32">
        <v>99</v>
      </c>
      <c r="D54" s="61">
        <v>186245.8</v>
      </c>
      <c r="E54" s="61">
        <v>332479.334</v>
      </c>
      <c r="F54" s="23">
        <v>11</v>
      </c>
      <c r="G54" s="23">
        <v>42</v>
      </c>
      <c r="H54" s="31">
        <v>0.46</v>
      </c>
      <c r="I54" s="2">
        <v>110</v>
      </c>
    </row>
    <row r="55" spans="1:9" ht="12.75">
      <c r="A55" s="29" t="s">
        <v>127</v>
      </c>
      <c r="B55" s="40" t="s">
        <v>43</v>
      </c>
      <c r="C55" s="32">
        <v>62</v>
      </c>
      <c r="D55" s="61">
        <v>181095.246</v>
      </c>
      <c r="E55" s="61">
        <v>332187.104</v>
      </c>
      <c r="F55" s="23">
        <v>32</v>
      </c>
      <c r="G55" s="23">
        <v>64</v>
      </c>
      <c r="H55" s="31">
        <v>0.56</v>
      </c>
      <c r="I55" s="2">
        <v>200</v>
      </c>
    </row>
    <row r="56" spans="1:9" ht="12.75">
      <c r="A56" s="29" t="s">
        <v>129</v>
      </c>
      <c r="B56" s="40" t="s">
        <v>43</v>
      </c>
      <c r="C56" s="32">
        <v>65</v>
      </c>
      <c r="D56" s="61">
        <v>184291.512</v>
      </c>
      <c r="E56" s="61">
        <v>330159.759</v>
      </c>
      <c r="F56" s="23">
        <v>74</v>
      </c>
      <c r="G56" s="23">
        <v>112</v>
      </c>
      <c r="H56" s="31">
        <v>0.276</v>
      </c>
      <c r="I56" s="2">
        <v>320</v>
      </c>
    </row>
    <row r="57" spans="1:9" ht="12.75">
      <c r="A57" s="29" t="s">
        <v>225</v>
      </c>
      <c r="B57" s="40" t="s">
        <v>43</v>
      </c>
      <c r="C57" s="32">
        <v>124</v>
      </c>
      <c r="D57" s="61">
        <v>50817.578</v>
      </c>
      <c r="E57" s="61">
        <v>390984.229</v>
      </c>
      <c r="F57" s="23">
        <v>39</v>
      </c>
      <c r="G57" s="23">
        <v>42</v>
      </c>
      <c r="H57" s="31">
        <v>0.1</v>
      </c>
      <c r="I57" s="2">
        <v>180</v>
      </c>
    </row>
    <row r="58" spans="1:9" ht="12.75">
      <c r="A58" s="29" t="s">
        <v>226</v>
      </c>
      <c r="B58" s="40" t="s">
        <v>43</v>
      </c>
      <c r="C58" s="32">
        <v>119</v>
      </c>
      <c r="D58" s="61">
        <v>110086.246</v>
      </c>
      <c r="E58" s="61">
        <v>447683.474</v>
      </c>
      <c r="F58" s="23">
        <v>5</v>
      </c>
      <c r="G58" s="23">
        <v>62</v>
      </c>
      <c r="H58" s="31">
        <v>0.784</v>
      </c>
      <c r="I58" s="2">
        <v>140</v>
      </c>
    </row>
    <row r="59" spans="1:9" ht="12.75">
      <c r="A59" s="29" t="s">
        <v>81</v>
      </c>
      <c r="B59" s="40" t="s">
        <v>197</v>
      </c>
      <c r="C59" s="32">
        <v>7</v>
      </c>
      <c r="D59" s="61">
        <v>198912.92</v>
      </c>
      <c r="E59" s="61">
        <v>358668.591</v>
      </c>
      <c r="F59" s="23">
        <v>36</v>
      </c>
      <c r="G59" s="23">
        <v>50</v>
      </c>
      <c r="H59" s="31">
        <v>0.454</v>
      </c>
      <c r="I59" s="2">
        <v>180</v>
      </c>
    </row>
    <row r="60" spans="1:9" ht="12.75">
      <c r="A60" s="29" t="s">
        <v>43</v>
      </c>
      <c r="B60" s="40" t="s">
        <v>194</v>
      </c>
      <c r="C60" s="32">
        <v>19</v>
      </c>
      <c r="D60" s="61">
        <v>197412.096</v>
      </c>
      <c r="E60" s="61">
        <v>358877.039</v>
      </c>
      <c r="F60" s="23">
        <v>18</v>
      </c>
      <c r="G60" s="23">
        <v>47</v>
      </c>
      <c r="H60" s="31">
        <v>0.274</v>
      </c>
      <c r="I60" s="2">
        <v>140</v>
      </c>
    </row>
    <row r="61" spans="1:9" ht="12.75">
      <c r="A61" s="45" t="s">
        <v>133</v>
      </c>
      <c r="B61" s="40" t="s">
        <v>197</v>
      </c>
      <c r="C61" s="38">
        <v>133</v>
      </c>
      <c r="D61" s="61">
        <v>197099.424</v>
      </c>
      <c r="E61" s="61">
        <v>354770.617</v>
      </c>
      <c r="F61" s="23">
        <v>18</v>
      </c>
      <c r="G61" s="23">
        <v>63</v>
      </c>
      <c r="H61" s="31">
        <v>0.3888</v>
      </c>
      <c r="I61" s="2">
        <v>180</v>
      </c>
    </row>
    <row r="62" spans="1:9" ht="12.75">
      <c r="A62" s="29" t="s">
        <v>43</v>
      </c>
      <c r="B62" s="40" t="s">
        <v>193</v>
      </c>
      <c r="C62" s="32">
        <v>72</v>
      </c>
      <c r="D62" s="61">
        <v>197328.717</v>
      </c>
      <c r="E62" s="61">
        <v>355833.701</v>
      </c>
      <c r="F62" s="30">
        <v>24</v>
      </c>
      <c r="G62" s="30">
        <v>24</v>
      </c>
      <c r="H62" s="31">
        <v>0.06</v>
      </c>
      <c r="I62" s="2">
        <v>100</v>
      </c>
    </row>
    <row r="63" spans="1:9" ht="12.75">
      <c r="A63" s="29" t="s">
        <v>43</v>
      </c>
      <c r="B63" s="40" t="s">
        <v>194</v>
      </c>
      <c r="C63" s="32">
        <v>73</v>
      </c>
      <c r="D63" s="61">
        <v>90053.011</v>
      </c>
      <c r="E63" s="61">
        <v>394037.031</v>
      </c>
      <c r="F63" s="23">
        <v>24</v>
      </c>
      <c r="G63" s="23">
        <v>61</v>
      </c>
      <c r="H63" s="31">
        <v>0.1944</v>
      </c>
      <c r="I63" s="2">
        <v>180</v>
      </c>
    </row>
    <row r="64" spans="1:9" ht="12.75">
      <c r="A64" s="29" t="s">
        <v>135</v>
      </c>
      <c r="B64" s="40" t="s">
        <v>43</v>
      </c>
      <c r="C64" s="32">
        <v>76</v>
      </c>
      <c r="D64" s="61">
        <v>91806.89</v>
      </c>
      <c r="E64" s="61">
        <v>396505.453</v>
      </c>
      <c r="F64" s="23">
        <v>67</v>
      </c>
      <c r="G64" s="23">
        <v>78</v>
      </c>
      <c r="H64" s="31">
        <v>1.331</v>
      </c>
      <c r="I64" s="2">
        <v>320</v>
      </c>
    </row>
    <row r="65" spans="1:9" ht="12.75">
      <c r="A65" s="29" t="s">
        <v>227</v>
      </c>
      <c r="B65" s="40" t="s">
        <v>43</v>
      </c>
      <c r="C65" s="32">
        <v>90</v>
      </c>
      <c r="D65" s="61">
        <v>91774.411</v>
      </c>
      <c r="E65" s="61">
        <v>395660.993</v>
      </c>
      <c r="F65" s="23">
        <v>1</v>
      </c>
      <c r="G65" s="23">
        <v>30</v>
      </c>
      <c r="H65" s="31">
        <v>0.043</v>
      </c>
      <c r="I65" s="2">
        <v>60</v>
      </c>
    </row>
    <row r="66" spans="1:9" ht="12.75">
      <c r="A66" s="33" t="s">
        <v>228</v>
      </c>
      <c r="B66" s="41" t="s">
        <v>43</v>
      </c>
      <c r="C66" s="32">
        <v>80</v>
      </c>
      <c r="D66" s="61">
        <v>89695.74</v>
      </c>
      <c r="E66" s="61">
        <v>391795.964</v>
      </c>
      <c r="F66" s="30">
        <v>90</v>
      </c>
      <c r="G66" s="30">
        <v>90</v>
      </c>
      <c r="H66" s="33">
        <v>0.328</v>
      </c>
      <c r="I66" s="2">
        <v>320</v>
      </c>
    </row>
    <row r="67" spans="1:9" ht="12.75">
      <c r="A67" s="29" t="s">
        <v>126</v>
      </c>
      <c r="B67" s="40" t="s">
        <v>43</v>
      </c>
      <c r="C67" s="32" t="s">
        <v>229</v>
      </c>
      <c r="D67" s="61">
        <v>88331.612</v>
      </c>
      <c r="E67" s="61">
        <v>392478.028</v>
      </c>
      <c r="F67" s="23">
        <v>61</v>
      </c>
      <c r="G67" s="23">
        <v>64</v>
      </c>
      <c r="H67" s="31">
        <v>0.8624000000000002</v>
      </c>
      <c r="I67" s="2">
        <v>280</v>
      </c>
    </row>
    <row r="68" spans="1:8" ht="12.75">
      <c r="A68" s="29" t="s">
        <v>139</v>
      </c>
      <c r="B68" s="40" t="s">
        <v>43</v>
      </c>
      <c r="C68" s="32">
        <v>87</v>
      </c>
      <c r="D68" s="61">
        <v>234382.671</v>
      </c>
      <c r="E68" s="61">
        <v>580969.737</v>
      </c>
      <c r="F68" s="23">
        <v>12</v>
      </c>
      <c r="G68" s="23">
        <v>41</v>
      </c>
      <c r="H68" s="31" t="s">
        <v>213</v>
      </c>
    </row>
    <row r="69" spans="1:9" ht="12.75">
      <c r="A69" s="29" t="s">
        <v>230</v>
      </c>
      <c r="B69" s="40"/>
      <c r="C69" s="32">
        <v>76</v>
      </c>
      <c r="D69" s="61">
        <v>139350.705</v>
      </c>
      <c r="E69" s="61">
        <v>476736.19</v>
      </c>
      <c r="F69" s="23">
        <v>31</v>
      </c>
      <c r="G69" s="23">
        <v>63</v>
      </c>
      <c r="H69" s="31">
        <v>0.52</v>
      </c>
      <c r="I69" s="2">
        <v>200</v>
      </c>
    </row>
    <row r="70" spans="1:9" ht="12.75">
      <c r="A70" s="29" t="s">
        <v>231</v>
      </c>
      <c r="B70" s="40" t="s">
        <v>43</v>
      </c>
      <c r="C70" s="32">
        <v>63</v>
      </c>
      <c r="D70" s="61">
        <v>174833.68</v>
      </c>
      <c r="E70" s="61">
        <v>387467.51</v>
      </c>
      <c r="F70" s="23">
        <v>4</v>
      </c>
      <c r="G70" s="23">
        <v>32</v>
      </c>
      <c r="H70" s="31">
        <v>0.09</v>
      </c>
      <c r="I70" s="2">
        <v>80</v>
      </c>
    </row>
    <row r="71" spans="1:9" ht="12.75">
      <c r="A71" s="29" t="s">
        <v>77</v>
      </c>
      <c r="B71" s="40" t="s">
        <v>43</v>
      </c>
      <c r="C71" s="32">
        <v>4</v>
      </c>
      <c r="D71" s="61">
        <v>250955.245</v>
      </c>
      <c r="E71" s="61">
        <v>475802.23</v>
      </c>
      <c r="F71" s="23">
        <v>50</v>
      </c>
      <c r="G71" s="23">
        <v>91</v>
      </c>
      <c r="H71" s="31">
        <v>0.32928</v>
      </c>
      <c r="I71" s="2">
        <v>280</v>
      </c>
    </row>
    <row r="72" spans="1:9" ht="12.75">
      <c r="A72" s="29" t="s">
        <v>232</v>
      </c>
      <c r="B72" s="40" t="s">
        <v>43</v>
      </c>
      <c r="C72" s="32">
        <v>112</v>
      </c>
      <c r="D72" s="61">
        <v>252399.063</v>
      </c>
      <c r="E72" s="61">
        <v>476358.367</v>
      </c>
      <c r="F72" s="23">
        <v>21</v>
      </c>
      <c r="G72" s="23">
        <v>30</v>
      </c>
      <c r="H72" s="31">
        <v>0.3726</v>
      </c>
      <c r="I72" s="2">
        <v>90</v>
      </c>
    </row>
    <row r="73" spans="1:9" ht="12.75">
      <c r="A73" s="29" t="s">
        <v>233</v>
      </c>
      <c r="B73" s="40" t="s">
        <v>234</v>
      </c>
      <c r="C73" s="32">
        <v>19</v>
      </c>
      <c r="D73" s="61">
        <v>141022.267</v>
      </c>
      <c r="E73" s="61">
        <v>470858.342</v>
      </c>
      <c r="F73" s="36">
        <v>21</v>
      </c>
      <c r="G73" s="36">
        <v>21</v>
      </c>
      <c r="H73" s="31">
        <v>0.05</v>
      </c>
      <c r="I73" s="2">
        <v>60</v>
      </c>
    </row>
    <row r="74" spans="1:9" ht="12.75">
      <c r="A74" s="29" t="s">
        <v>235</v>
      </c>
      <c r="B74" s="40" t="s">
        <v>43</v>
      </c>
      <c r="C74" s="32">
        <v>73</v>
      </c>
      <c r="D74" s="61">
        <v>83148.675</v>
      </c>
      <c r="E74" s="61">
        <v>432311.321</v>
      </c>
      <c r="F74" s="30">
        <v>10</v>
      </c>
      <c r="G74" s="30">
        <v>55</v>
      </c>
      <c r="H74" s="31">
        <v>0.10139999999999998</v>
      </c>
      <c r="I74" s="2">
        <v>130</v>
      </c>
    </row>
    <row r="75" spans="1:9" ht="12.75">
      <c r="A75" s="29" t="s">
        <v>236</v>
      </c>
      <c r="B75" s="40" t="s">
        <v>43</v>
      </c>
      <c r="C75" s="32">
        <v>100</v>
      </c>
      <c r="D75" s="61">
        <v>139943.561</v>
      </c>
      <c r="E75" s="61">
        <v>449542.473</v>
      </c>
      <c r="F75" s="30">
        <v>10</v>
      </c>
      <c r="G75" s="30">
        <v>10</v>
      </c>
      <c r="H75" s="31">
        <v>0.09359999999999999</v>
      </c>
      <c r="I75" s="2">
        <v>60</v>
      </c>
    </row>
    <row r="76" spans="1:9" ht="12.75">
      <c r="A76" s="29" t="s">
        <v>237</v>
      </c>
      <c r="B76" s="40" t="s">
        <v>43</v>
      </c>
      <c r="C76" s="32">
        <v>13</v>
      </c>
      <c r="D76" s="61">
        <v>177475.381</v>
      </c>
      <c r="E76" s="61">
        <v>317793.649</v>
      </c>
      <c r="F76" s="23">
        <v>6</v>
      </c>
      <c r="G76" s="23">
        <v>33</v>
      </c>
      <c r="H76" s="31">
        <v>0.32</v>
      </c>
      <c r="I76" s="2">
        <v>80</v>
      </c>
    </row>
    <row r="77" spans="1:9" ht="12.75">
      <c r="A77" s="37" t="s">
        <v>143</v>
      </c>
      <c r="B77" s="42" t="s">
        <v>197</v>
      </c>
      <c r="C77" s="38">
        <v>136</v>
      </c>
      <c r="D77" s="61">
        <v>209824.457</v>
      </c>
      <c r="E77" s="61">
        <v>523023.784</v>
      </c>
      <c r="F77" s="23">
        <v>10</v>
      </c>
      <c r="G77" s="23">
        <v>53</v>
      </c>
      <c r="H77" s="27">
        <v>0.16899999999999998</v>
      </c>
      <c r="I77" s="28">
        <v>130</v>
      </c>
    </row>
    <row r="78" spans="1:8" ht="12.75">
      <c r="A78" s="29" t="s">
        <v>43</v>
      </c>
      <c r="B78" s="43" t="s">
        <v>193</v>
      </c>
      <c r="C78" s="32">
        <v>95</v>
      </c>
      <c r="D78" s="61">
        <v>32267.119</v>
      </c>
      <c r="E78" s="61">
        <v>391157.991</v>
      </c>
      <c r="F78" s="23">
        <v>4</v>
      </c>
      <c r="G78" s="23">
        <v>9</v>
      </c>
      <c r="H78" s="31" t="s">
        <v>213</v>
      </c>
    </row>
    <row r="79" spans="1:8" ht="12.75">
      <c r="A79" s="29" t="s">
        <v>43</v>
      </c>
      <c r="B79" s="43" t="s">
        <v>195</v>
      </c>
      <c r="C79" s="32">
        <v>122</v>
      </c>
      <c r="D79" s="61">
        <v>102833.7</v>
      </c>
      <c r="E79" s="61">
        <v>443274.732</v>
      </c>
      <c r="F79" s="23">
        <v>4</v>
      </c>
      <c r="G79" s="23">
        <v>10</v>
      </c>
      <c r="H79" s="31" t="s">
        <v>213</v>
      </c>
    </row>
    <row r="80" spans="1:8" ht="12.75">
      <c r="A80" s="29" t="s">
        <v>43</v>
      </c>
      <c r="B80" s="43" t="s">
        <v>203</v>
      </c>
      <c r="C80" s="32">
        <v>109</v>
      </c>
      <c r="D80" s="61">
        <v>186949.677</v>
      </c>
      <c r="E80" s="61">
        <v>428099.938</v>
      </c>
      <c r="F80" s="23">
        <v>8</v>
      </c>
      <c r="G80" s="23">
        <v>10</v>
      </c>
      <c r="H80" s="31" t="s">
        <v>213</v>
      </c>
    </row>
    <row r="81" spans="1:9" ht="12.75">
      <c r="A81" s="29" t="s">
        <v>145</v>
      </c>
      <c r="B81" s="43" t="s">
        <v>197</v>
      </c>
      <c r="C81" s="32">
        <v>129</v>
      </c>
      <c r="D81" s="61">
        <v>139990.012</v>
      </c>
      <c r="E81" s="61">
        <v>398703.308</v>
      </c>
      <c r="F81" s="23">
        <v>7</v>
      </c>
      <c r="G81" s="23">
        <v>45</v>
      </c>
      <c r="H81" s="31">
        <v>0.605</v>
      </c>
      <c r="I81" s="2">
        <v>110</v>
      </c>
    </row>
    <row r="82" spans="1:9" ht="12.75">
      <c r="A82" s="29" t="s">
        <v>43</v>
      </c>
      <c r="B82" s="43" t="s">
        <v>193</v>
      </c>
      <c r="C82" s="32">
        <v>100</v>
      </c>
      <c r="D82" s="61">
        <v>261310.421</v>
      </c>
      <c r="E82" s="61">
        <v>481044.999</v>
      </c>
      <c r="F82" s="23">
        <v>2</v>
      </c>
      <c r="G82" s="23">
        <v>3</v>
      </c>
      <c r="H82" s="31" t="s">
        <v>202</v>
      </c>
      <c r="I82"/>
    </row>
    <row r="83" spans="1:9" ht="12.75">
      <c r="A83" s="29" t="s">
        <v>43</v>
      </c>
      <c r="B83" s="43" t="s">
        <v>238</v>
      </c>
      <c r="C83" s="32">
        <v>97</v>
      </c>
      <c r="D83" s="61">
        <v>164393.465</v>
      </c>
      <c r="E83" s="61">
        <v>419370.988</v>
      </c>
      <c r="F83" s="23">
        <v>2</v>
      </c>
      <c r="G83" s="23">
        <v>45</v>
      </c>
      <c r="H83" s="31">
        <v>0.3</v>
      </c>
      <c r="I83" s="2">
        <v>100</v>
      </c>
    </row>
    <row r="84" spans="1:9" ht="12.75">
      <c r="A84" s="29" t="s">
        <v>43</v>
      </c>
      <c r="B84" s="43" t="s">
        <v>203</v>
      </c>
      <c r="C84" s="32">
        <v>98</v>
      </c>
      <c r="D84" s="61">
        <v>95841.44</v>
      </c>
      <c r="E84" s="61">
        <v>400216.176</v>
      </c>
      <c r="F84" s="23">
        <v>8</v>
      </c>
      <c r="G84" s="23">
        <v>14</v>
      </c>
      <c r="H84" s="31">
        <v>0.042525</v>
      </c>
      <c r="I84" s="2">
        <v>45</v>
      </c>
    </row>
    <row r="85" spans="1:8" ht="12.75">
      <c r="A85" s="29" t="s">
        <v>43</v>
      </c>
      <c r="B85" s="43" t="s">
        <v>196</v>
      </c>
      <c r="C85" s="32">
        <v>99</v>
      </c>
      <c r="D85" s="61">
        <v>123402.28</v>
      </c>
      <c r="E85" s="61">
        <v>399488.037</v>
      </c>
      <c r="F85" s="23">
        <v>7</v>
      </c>
      <c r="G85" s="23">
        <v>8</v>
      </c>
      <c r="H85" s="31" t="s">
        <v>202</v>
      </c>
    </row>
    <row r="86" spans="1:9" ht="12.75">
      <c r="A86" s="33" t="s">
        <v>239</v>
      </c>
      <c r="B86" s="44" t="s">
        <v>43</v>
      </c>
      <c r="C86" s="32">
        <v>73</v>
      </c>
      <c r="D86" s="61">
        <v>153046.723</v>
      </c>
      <c r="E86" s="61">
        <v>413654.835</v>
      </c>
      <c r="F86" s="23">
        <v>23</v>
      </c>
      <c r="G86" s="23">
        <v>32</v>
      </c>
      <c r="H86" s="31">
        <v>0.07259999999999998</v>
      </c>
      <c r="I86" s="2">
        <v>110</v>
      </c>
    </row>
    <row r="87" spans="1:9" ht="12.75">
      <c r="A87" s="29" t="s">
        <v>240</v>
      </c>
      <c r="B87" s="43" t="s">
        <v>197</v>
      </c>
      <c r="C87" s="32">
        <v>101</v>
      </c>
      <c r="D87" s="61">
        <v>91917.533</v>
      </c>
      <c r="E87" s="61">
        <v>437779.697</v>
      </c>
      <c r="F87" s="23" t="s">
        <v>241</v>
      </c>
      <c r="G87" s="23">
        <v>153</v>
      </c>
      <c r="H87" s="31">
        <v>3.6</v>
      </c>
      <c r="I87" s="2">
        <v>600</v>
      </c>
    </row>
    <row r="88" spans="2:9" ht="12.75">
      <c r="B88" s="43" t="s">
        <v>193</v>
      </c>
      <c r="C88" s="32">
        <v>63</v>
      </c>
      <c r="D88" s="61">
        <v>92878.384</v>
      </c>
      <c r="E88" s="61">
        <v>439737.554</v>
      </c>
      <c r="F88" s="23">
        <v>84</v>
      </c>
      <c r="G88" s="23">
        <v>152</v>
      </c>
      <c r="H88" s="31">
        <v>2.835</v>
      </c>
      <c r="I88" s="2">
        <v>450</v>
      </c>
    </row>
    <row r="89" spans="1:9" ht="12.75">
      <c r="A89" s="29" t="s">
        <v>43</v>
      </c>
      <c r="B89" s="43" t="s">
        <v>242</v>
      </c>
      <c r="C89" s="32">
        <v>31</v>
      </c>
      <c r="D89" s="61">
        <v>93213.171</v>
      </c>
      <c r="E89" s="61">
        <v>431557.049</v>
      </c>
      <c r="F89" s="23">
        <v>2</v>
      </c>
      <c r="G89" s="23">
        <v>88</v>
      </c>
      <c r="H89" s="31">
        <v>0.88</v>
      </c>
      <c r="I89" s="2">
        <v>200</v>
      </c>
    </row>
    <row r="90" spans="1:9" ht="12.75">
      <c r="A90" s="29" t="s">
        <v>43</v>
      </c>
      <c r="B90" s="43" t="s">
        <v>199</v>
      </c>
      <c r="C90" s="32">
        <v>101</v>
      </c>
      <c r="D90" s="61">
        <v>95101.683</v>
      </c>
      <c r="E90" s="61">
        <v>434659.672</v>
      </c>
      <c r="F90" s="23">
        <v>30</v>
      </c>
      <c r="G90" s="23">
        <v>119</v>
      </c>
      <c r="H90" s="31">
        <v>1.434</v>
      </c>
      <c r="I90" s="2">
        <v>320</v>
      </c>
    </row>
    <row r="91" spans="1:9" ht="12.75">
      <c r="A91" s="29" t="s">
        <v>148</v>
      </c>
      <c r="B91" s="43" t="s">
        <v>43</v>
      </c>
      <c r="C91" s="32">
        <v>134</v>
      </c>
      <c r="D91" s="61">
        <v>188086.322</v>
      </c>
      <c r="E91" s="61">
        <v>334780.797</v>
      </c>
      <c r="F91" s="23">
        <v>12</v>
      </c>
      <c r="G91" s="23">
        <v>49</v>
      </c>
      <c r="H91" s="31">
        <v>0.2366</v>
      </c>
      <c r="I91" s="2">
        <v>130</v>
      </c>
    </row>
    <row r="92" spans="1:9" ht="12.75">
      <c r="A92" s="29" t="s">
        <v>243</v>
      </c>
      <c r="B92" s="43" t="s">
        <v>43</v>
      </c>
      <c r="C92" s="32">
        <v>95</v>
      </c>
      <c r="D92" s="61">
        <v>207573.58</v>
      </c>
      <c r="E92" s="61">
        <v>372388.31</v>
      </c>
      <c r="F92" s="23">
        <v>10</v>
      </c>
      <c r="G92" s="23">
        <v>28</v>
      </c>
      <c r="H92" s="31">
        <v>0.051199999999999996</v>
      </c>
      <c r="I92" s="2">
        <v>80</v>
      </c>
    </row>
    <row r="93" spans="1:9" ht="12.75">
      <c r="A93" s="29" t="s">
        <v>151</v>
      </c>
      <c r="B93" s="43" t="s">
        <v>43</v>
      </c>
      <c r="C93" s="32">
        <v>110</v>
      </c>
      <c r="D93" s="61">
        <v>46280.397</v>
      </c>
      <c r="E93" s="61">
        <v>372029.362</v>
      </c>
      <c r="F93" s="23">
        <v>18</v>
      </c>
      <c r="G93" s="23">
        <v>54</v>
      </c>
      <c r="H93" s="31">
        <v>0.001</v>
      </c>
      <c r="I93" s="2">
        <v>13</v>
      </c>
    </row>
    <row r="94" spans="1:9" ht="12.75">
      <c r="A94" s="29" t="s">
        <v>88</v>
      </c>
      <c r="B94" s="43" t="s">
        <v>197</v>
      </c>
      <c r="C94" s="32">
        <v>13</v>
      </c>
      <c r="D94" s="61">
        <v>133562.968</v>
      </c>
      <c r="E94" s="61">
        <v>396957.165</v>
      </c>
      <c r="F94" s="23">
        <v>60</v>
      </c>
      <c r="G94" s="23">
        <v>80</v>
      </c>
      <c r="H94" s="31">
        <v>4.704</v>
      </c>
      <c r="I94" s="2">
        <v>280</v>
      </c>
    </row>
    <row r="95" spans="1:8" ht="12.75">
      <c r="A95" s="29" t="s">
        <v>43</v>
      </c>
      <c r="B95" s="43" t="s">
        <v>238</v>
      </c>
      <c r="C95" s="32">
        <v>74</v>
      </c>
      <c r="D95" s="61">
        <v>136223.538</v>
      </c>
      <c r="E95" s="61">
        <v>397697.769</v>
      </c>
      <c r="F95" s="23">
        <v>9</v>
      </c>
      <c r="G95" s="23">
        <v>13</v>
      </c>
      <c r="H95" s="31" t="s">
        <v>213</v>
      </c>
    </row>
    <row r="96" spans="2:9" ht="12.75">
      <c r="B96" s="43" t="s">
        <v>194</v>
      </c>
      <c r="C96" s="32">
        <v>112</v>
      </c>
      <c r="D96" s="61">
        <v>136465.805</v>
      </c>
      <c r="E96" s="61">
        <v>397399.173</v>
      </c>
      <c r="F96" s="30">
        <v>13</v>
      </c>
      <c r="G96" s="30">
        <v>13</v>
      </c>
      <c r="H96" s="31">
        <v>0.1075</v>
      </c>
      <c r="I96" s="2">
        <v>50</v>
      </c>
    </row>
    <row r="97" spans="1:9" ht="12.75">
      <c r="A97" s="29" t="s">
        <v>244</v>
      </c>
      <c r="B97" s="43" t="s">
        <v>197</v>
      </c>
      <c r="C97" s="48">
        <v>81</v>
      </c>
      <c r="D97" s="61">
        <v>135774.575</v>
      </c>
      <c r="E97" s="61">
        <v>456123.568</v>
      </c>
      <c r="F97" s="23">
        <v>124</v>
      </c>
      <c r="G97" s="23">
        <v>125</v>
      </c>
      <c r="H97" s="39">
        <v>0.147</v>
      </c>
      <c r="I97" s="2">
        <v>350</v>
      </c>
    </row>
    <row r="98" spans="1:8" ht="12.75">
      <c r="A98" s="29" t="s">
        <v>43</v>
      </c>
      <c r="B98" s="43" t="s">
        <v>245</v>
      </c>
      <c r="C98" s="48">
        <v>22</v>
      </c>
      <c r="D98" s="61">
        <v>134202.192</v>
      </c>
      <c r="E98" s="61">
        <v>457634.289</v>
      </c>
      <c r="F98" s="23"/>
      <c r="H98" s="39" t="s">
        <v>212</v>
      </c>
    </row>
    <row r="99" spans="2:9" ht="12.75">
      <c r="B99" s="43" t="s">
        <v>194</v>
      </c>
      <c r="C99" s="48">
        <v>79</v>
      </c>
      <c r="D99" s="61">
        <v>138056.072</v>
      </c>
      <c r="E99" s="61">
        <v>456786.435</v>
      </c>
      <c r="F99" s="30">
        <v>129</v>
      </c>
      <c r="G99" s="30">
        <v>129</v>
      </c>
      <c r="H99" s="31">
        <v>1.8</v>
      </c>
      <c r="I99" s="2">
        <v>600</v>
      </c>
    </row>
    <row r="100" spans="1:9" ht="12.75">
      <c r="A100" s="29" t="s">
        <v>43</v>
      </c>
      <c r="B100" s="43" t="s">
        <v>195</v>
      </c>
      <c r="C100" s="48">
        <v>114</v>
      </c>
      <c r="D100" s="61">
        <v>134849.644</v>
      </c>
      <c r="E100" s="61">
        <v>456555.203</v>
      </c>
      <c r="F100" s="23">
        <v>14</v>
      </c>
      <c r="G100" s="23" t="s">
        <v>246</v>
      </c>
      <c r="H100" s="39">
        <v>0.023</v>
      </c>
      <c r="I100" s="2">
        <v>250</v>
      </c>
    </row>
    <row r="101" spans="1:9" ht="12.75">
      <c r="A101" s="29" t="s">
        <v>43</v>
      </c>
      <c r="B101" s="43" t="s">
        <v>203</v>
      </c>
      <c r="C101" s="48">
        <v>80</v>
      </c>
      <c r="D101" s="61">
        <v>138333.552</v>
      </c>
      <c r="E101" s="61">
        <v>453025.048</v>
      </c>
      <c r="F101" s="23">
        <v>0</v>
      </c>
      <c r="G101" s="23">
        <v>38</v>
      </c>
      <c r="H101" s="39">
        <v>0.038</v>
      </c>
      <c r="I101" s="2">
        <v>80</v>
      </c>
    </row>
    <row r="102" spans="1:9" ht="12.75">
      <c r="A102" s="29" t="s">
        <v>144</v>
      </c>
      <c r="B102" s="43" t="s">
        <v>245</v>
      </c>
      <c r="C102" s="32">
        <v>119</v>
      </c>
      <c r="D102" s="61">
        <v>209273.351</v>
      </c>
      <c r="E102" s="61">
        <v>375618.921</v>
      </c>
      <c r="F102" s="23">
        <v>18</v>
      </c>
      <c r="G102" s="23">
        <v>52</v>
      </c>
      <c r="H102" s="31">
        <v>0.6272000000000001</v>
      </c>
      <c r="I102" s="2">
        <v>140</v>
      </c>
    </row>
    <row r="103" spans="1:9" ht="12.75">
      <c r="A103" s="29" t="s">
        <v>43</v>
      </c>
      <c r="B103" s="43" t="s">
        <v>199</v>
      </c>
      <c r="C103" s="32">
        <v>120</v>
      </c>
      <c r="D103" s="61">
        <v>209973.169</v>
      </c>
      <c r="E103" s="61">
        <v>373894.824</v>
      </c>
      <c r="F103" s="23">
        <v>7</v>
      </c>
      <c r="G103" s="23">
        <v>18</v>
      </c>
      <c r="H103" s="31">
        <v>0.18</v>
      </c>
      <c r="I103" s="2">
        <v>60</v>
      </c>
    </row>
    <row r="104" spans="1:9" ht="12.75">
      <c r="A104" s="29" t="s">
        <v>247</v>
      </c>
      <c r="B104" s="43" t="s">
        <v>43</v>
      </c>
      <c r="C104" s="32">
        <v>74</v>
      </c>
      <c r="D104" s="61">
        <v>146665.767</v>
      </c>
      <c r="E104" s="61">
        <v>407021.847</v>
      </c>
      <c r="F104" s="23">
        <v>6</v>
      </c>
      <c r="G104" s="23">
        <v>13</v>
      </c>
      <c r="H104" s="31">
        <v>0.0192</v>
      </c>
      <c r="I104" s="2">
        <v>40</v>
      </c>
    </row>
    <row r="105" spans="1:9" ht="12.75">
      <c r="A105" s="29" t="s">
        <v>90</v>
      </c>
      <c r="B105" s="43" t="s">
        <v>197</v>
      </c>
      <c r="C105" s="32">
        <v>122</v>
      </c>
      <c r="D105" s="61">
        <v>176756.849</v>
      </c>
      <c r="E105" s="61">
        <v>362271.763</v>
      </c>
      <c r="F105" s="23">
        <v>3</v>
      </c>
      <c r="G105" s="23">
        <v>35</v>
      </c>
      <c r="H105" s="31">
        <v>0.0384</v>
      </c>
      <c r="I105" s="2">
        <v>80</v>
      </c>
    </row>
    <row r="106" spans="1:8" ht="12.75">
      <c r="A106" s="29" t="s">
        <v>43</v>
      </c>
      <c r="B106" s="43" t="s">
        <v>193</v>
      </c>
      <c r="C106" s="32">
        <v>52</v>
      </c>
      <c r="D106" s="61">
        <v>173921.259</v>
      </c>
      <c r="E106" s="61">
        <v>364363.9</v>
      </c>
      <c r="F106" s="23">
        <v>3</v>
      </c>
      <c r="G106" s="23">
        <v>4</v>
      </c>
      <c r="H106" s="31" t="s">
        <v>213</v>
      </c>
    </row>
    <row r="107" spans="1:8" ht="12.75">
      <c r="A107" s="29" t="s">
        <v>43</v>
      </c>
      <c r="B107" s="43" t="s">
        <v>194</v>
      </c>
      <c r="C107" s="32">
        <v>122</v>
      </c>
      <c r="D107" s="61">
        <v>180593.743</v>
      </c>
      <c r="E107" s="61">
        <v>361908.425</v>
      </c>
      <c r="F107" s="23">
        <v>3</v>
      </c>
      <c r="G107" s="23">
        <v>12</v>
      </c>
      <c r="H107" s="31" t="s">
        <v>213</v>
      </c>
    </row>
    <row r="108" spans="1:9" ht="12.75">
      <c r="A108" s="29" t="s">
        <v>117</v>
      </c>
      <c r="B108" s="43" t="s">
        <v>43</v>
      </c>
      <c r="C108" s="32">
        <v>48</v>
      </c>
      <c r="D108" s="61">
        <v>131041.969</v>
      </c>
      <c r="E108" s="61">
        <v>480981.766</v>
      </c>
      <c r="F108" s="30">
        <v>27</v>
      </c>
      <c r="G108" s="30">
        <v>27</v>
      </c>
      <c r="H108" s="31">
        <v>0.157</v>
      </c>
      <c r="I108" s="2">
        <v>110</v>
      </c>
    </row>
    <row r="109" spans="1:9" ht="12.75">
      <c r="A109" s="29" t="s">
        <v>248</v>
      </c>
      <c r="B109" s="43" t="s">
        <v>43</v>
      </c>
      <c r="C109" s="32">
        <v>62</v>
      </c>
      <c r="D109" s="61">
        <v>120743.163</v>
      </c>
      <c r="E109" s="61">
        <v>455037.632</v>
      </c>
      <c r="F109" s="23">
        <v>21</v>
      </c>
      <c r="G109" s="23">
        <v>50</v>
      </c>
      <c r="H109" s="31">
        <v>0.237</v>
      </c>
      <c r="I109" s="2">
        <v>130</v>
      </c>
    </row>
    <row r="110" spans="1:9" ht="12.75">
      <c r="A110" s="33" t="s">
        <v>249</v>
      </c>
      <c r="B110" s="44" t="s">
        <v>43</v>
      </c>
      <c r="C110" s="32">
        <v>3</v>
      </c>
      <c r="D110" s="61">
        <v>200982.487</v>
      </c>
      <c r="E110" s="61">
        <v>437858.052</v>
      </c>
      <c r="F110" s="23">
        <v>2</v>
      </c>
      <c r="G110" s="23">
        <v>58</v>
      </c>
      <c r="H110" s="31">
        <v>0.076</v>
      </c>
      <c r="I110" s="48">
        <v>130</v>
      </c>
    </row>
    <row r="111" spans="1:8" ht="12.75">
      <c r="A111" s="29" t="s">
        <v>250</v>
      </c>
      <c r="B111" s="43" t="s">
        <v>43</v>
      </c>
      <c r="C111" s="32">
        <v>100</v>
      </c>
      <c r="D111" s="61">
        <v>101766.008</v>
      </c>
      <c r="E111" s="61">
        <v>406967.211</v>
      </c>
      <c r="F111" s="23">
        <v>1</v>
      </c>
      <c r="G111" s="23">
        <v>13</v>
      </c>
      <c r="H111" s="31" t="s">
        <v>202</v>
      </c>
    </row>
    <row r="112" spans="1:9" ht="12.75">
      <c r="A112" s="29" t="s">
        <v>251</v>
      </c>
      <c r="B112" s="43" t="s">
        <v>43</v>
      </c>
      <c r="C112" s="32">
        <v>40</v>
      </c>
      <c r="D112" s="61">
        <v>103399.06</v>
      </c>
      <c r="E112" s="61">
        <v>425530.59</v>
      </c>
      <c r="F112" s="23">
        <v>43</v>
      </c>
      <c r="G112" s="23" t="s">
        <v>252</v>
      </c>
      <c r="H112" s="31">
        <v>1.62</v>
      </c>
      <c r="I112" s="2">
        <v>180</v>
      </c>
    </row>
    <row r="113" spans="1:9" ht="12.75">
      <c r="A113" s="29" t="s">
        <v>140</v>
      </c>
      <c r="B113" s="43" t="s">
        <v>43</v>
      </c>
      <c r="C113" s="32">
        <v>87</v>
      </c>
      <c r="D113" s="61">
        <v>203485.672</v>
      </c>
      <c r="E113" s="61">
        <v>501731.051</v>
      </c>
      <c r="F113" s="23">
        <v>12</v>
      </c>
      <c r="G113" s="23">
        <v>70</v>
      </c>
      <c r="H113" s="31">
        <v>0.091</v>
      </c>
      <c r="I113" s="2">
        <v>180</v>
      </c>
    </row>
  </sheetData>
  <printOptions gridLines="1"/>
  <pageMargins left="1.61" right="0.75" top="0.98" bottom="1" header="0.5" footer="0.5"/>
  <pageSetup fitToHeight="2" fitToWidth="1" orientation="landscape" paperSize="8" scale="88" r:id="rId1"/>
  <headerFooter alignWithMargins="0">
    <oddHeader>&amp;C&amp;A</oddHeader>
    <oddFooter>&amp;LDHV
Risicoatlas spoor: ML-TB20010416&amp;C13-06-01&amp;RSituatie 1998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3"/>
  <sheetViews>
    <sheetView workbookViewId="0" topLeftCell="A91">
      <selection activeCell="H76" sqref="H76"/>
    </sheetView>
  </sheetViews>
  <sheetFormatPr defaultColWidth="9.140625" defaultRowHeight="12.75"/>
  <cols>
    <col min="1" max="1" width="8.28125" style="0" customWidth="1"/>
    <col min="2" max="3" width="23.57421875" style="0" customWidth="1"/>
    <col min="4" max="4" width="3.28125" style="0" customWidth="1"/>
    <col min="9" max="9" width="15.7109375" style="0" customWidth="1"/>
    <col min="10" max="16" width="18.7109375" style="0" customWidth="1"/>
  </cols>
  <sheetData>
    <row r="1" spans="1:10" ht="18">
      <c r="A1" s="14" t="s">
        <v>253</v>
      </c>
      <c r="J1" s="19" t="s">
        <v>254</v>
      </c>
    </row>
    <row r="2" spans="10:20" ht="12.75">
      <c r="J2" s="65" t="s">
        <v>255</v>
      </c>
      <c r="K2" s="66"/>
      <c r="L2" s="65" t="s">
        <v>255</v>
      </c>
      <c r="M2" s="66"/>
      <c r="N2" s="65" t="s">
        <v>255</v>
      </c>
      <c r="O2" s="66"/>
      <c r="Q2" s="70"/>
      <c r="R2" s="61"/>
      <c r="S2" s="61"/>
      <c r="T2" s="61"/>
    </row>
    <row r="3" spans="1:15" ht="14.25">
      <c r="A3" s="13" t="s">
        <v>50</v>
      </c>
      <c r="B3" s="13" t="s">
        <v>65</v>
      </c>
      <c r="C3" s="13" t="s">
        <v>66</v>
      </c>
      <c r="E3" s="15" t="s">
        <v>172</v>
      </c>
      <c r="F3" s="15" t="s">
        <v>173</v>
      </c>
      <c r="G3" s="15" t="s">
        <v>174</v>
      </c>
      <c r="I3" s="58" t="s">
        <v>256</v>
      </c>
      <c r="J3" s="13" t="s">
        <v>257</v>
      </c>
      <c r="K3" s="13" t="s">
        <v>257</v>
      </c>
      <c r="L3" s="13" t="s">
        <v>258</v>
      </c>
      <c r="M3" s="13" t="s">
        <v>258</v>
      </c>
      <c r="N3" s="13" t="s">
        <v>259</v>
      </c>
      <c r="O3" s="13" t="s">
        <v>259</v>
      </c>
    </row>
    <row r="4" spans="10:16" ht="12.75">
      <c r="J4" s="23" t="s">
        <v>260</v>
      </c>
      <c r="K4" s="23" t="s">
        <v>261</v>
      </c>
      <c r="L4" s="23" t="s">
        <v>260</v>
      </c>
      <c r="M4" s="23" t="s">
        <v>261</v>
      </c>
      <c r="N4" s="23" t="s">
        <v>260</v>
      </c>
      <c r="O4" s="23" t="s">
        <v>261</v>
      </c>
      <c r="P4" s="23"/>
    </row>
    <row r="5" spans="9:16" ht="12.75">
      <c r="I5" s="24" t="s">
        <v>262</v>
      </c>
      <c r="J5" s="24" t="s">
        <v>263</v>
      </c>
      <c r="K5" s="24" t="s">
        <v>263</v>
      </c>
      <c r="L5" s="24" t="s">
        <v>263</v>
      </c>
      <c r="M5" s="24" t="s">
        <v>263</v>
      </c>
      <c r="N5" s="24" t="s">
        <v>263</v>
      </c>
      <c r="O5" s="24" t="s">
        <v>263</v>
      </c>
      <c r="P5" s="24"/>
    </row>
    <row r="6" spans="9:16" ht="12.75">
      <c r="I6" s="24"/>
      <c r="J6" s="24"/>
      <c r="K6" s="24"/>
      <c r="L6" s="24"/>
      <c r="M6" s="24"/>
      <c r="N6" s="24"/>
      <c r="O6" s="24"/>
      <c r="P6" s="24"/>
    </row>
    <row r="7" spans="1:26" ht="12.75">
      <c r="A7" s="6">
        <v>1</v>
      </c>
      <c r="B7" s="76" t="s">
        <v>72</v>
      </c>
      <c r="C7" s="76" t="s">
        <v>73</v>
      </c>
      <c r="E7" s="18" t="s">
        <v>175</v>
      </c>
      <c r="F7" s="18" t="s">
        <v>175</v>
      </c>
      <c r="G7" s="16">
        <v>130</v>
      </c>
      <c r="H7" s="67"/>
      <c r="I7" s="71">
        <v>1.952587</v>
      </c>
      <c r="J7" s="72" t="s">
        <v>264</v>
      </c>
      <c r="K7" s="72" t="s">
        <v>264</v>
      </c>
      <c r="L7" s="72" t="s">
        <v>264</v>
      </c>
      <c r="M7" s="72" t="s">
        <v>264</v>
      </c>
      <c r="N7" s="73">
        <f aca="true" t="shared" si="0" ref="N7:N17">$I7*1000*(2*$G7)/10000</f>
        <v>50.767262</v>
      </c>
      <c r="O7" s="73">
        <f aca="true" t="shared" si="1" ref="O7:O17">$I7*1000*(2*($G7-10))/10000</f>
        <v>46.862088</v>
      </c>
      <c r="P7" s="67"/>
      <c r="Q7" s="61"/>
      <c r="R7" s="61"/>
      <c r="S7" s="61"/>
      <c r="T7" s="61"/>
      <c r="V7" s="67"/>
      <c r="W7" s="61"/>
      <c r="X7" s="67"/>
      <c r="Y7" s="61"/>
      <c r="Z7" s="67"/>
    </row>
    <row r="8" spans="1:26" ht="12.75">
      <c r="A8" s="6">
        <v>2</v>
      </c>
      <c r="B8" s="76" t="s">
        <v>74</v>
      </c>
      <c r="C8" s="76" t="s">
        <v>75</v>
      </c>
      <c r="E8" s="18" t="s">
        <v>175</v>
      </c>
      <c r="F8" s="16">
        <v>21</v>
      </c>
      <c r="G8" s="16">
        <v>210</v>
      </c>
      <c r="H8" s="67"/>
      <c r="I8" s="71">
        <v>13.693760000000001</v>
      </c>
      <c r="J8" s="72" t="s">
        <v>264</v>
      </c>
      <c r="K8" s="72" t="s">
        <v>264</v>
      </c>
      <c r="L8" s="73">
        <f aca="true" t="shared" si="2" ref="L8:L13">$I8*1000*(2*$F8)/10000</f>
        <v>57.513792</v>
      </c>
      <c r="M8" s="73">
        <f aca="true" t="shared" si="3" ref="M8:M13">$I8*1000*(2*($F8-10))/10000</f>
        <v>30.126272000000004</v>
      </c>
      <c r="N8" s="73">
        <f t="shared" si="0"/>
        <v>575.13792</v>
      </c>
      <c r="O8" s="73">
        <f t="shared" si="1"/>
        <v>547.7504</v>
      </c>
      <c r="P8" s="67"/>
      <c r="Q8" s="61"/>
      <c r="R8" s="61"/>
      <c r="S8" s="61"/>
      <c r="T8" s="61"/>
      <c r="V8" s="67"/>
      <c r="W8" s="61"/>
      <c r="X8" s="67"/>
      <c r="Y8" s="61"/>
      <c r="Z8" s="67"/>
    </row>
    <row r="9" spans="1:26" ht="12.75">
      <c r="A9" s="6">
        <v>3</v>
      </c>
      <c r="B9" s="76" t="s">
        <v>73</v>
      </c>
      <c r="C9" s="76" t="s">
        <v>76</v>
      </c>
      <c r="E9" s="18" t="s">
        <v>175</v>
      </c>
      <c r="F9" s="16">
        <v>32</v>
      </c>
      <c r="G9" s="16">
        <v>260</v>
      </c>
      <c r="H9" s="67"/>
      <c r="I9" s="71">
        <v>17.129293</v>
      </c>
      <c r="J9" s="72" t="s">
        <v>264</v>
      </c>
      <c r="K9" s="72" t="s">
        <v>264</v>
      </c>
      <c r="L9" s="73">
        <f t="shared" si="2"/>
        <v>109.6274752</v>
      </c>
      <c r="M9" s="73">
        <f t="shared" si="3"/>
        <v>75.36888920000001</v>
      </c>
      <c r="N9" s="73">
        <f t="shared" si="0"/>
        <v>890.7232360000002</v>
      </c>
      <c r="O9" s="73">
        <f t="shared" si="1"/>
        <v>856.46465</v>
      </c>
      <c r="P9" s="67"/>
      <c r="Q9" s="61"/>
      <c r="R9" s="61"/>
      <c r="S9" s="61"/>
      <c r="T9" s="61"/>
      <c r="V9" s="67"/>
      <c r="W9" s="61"/>
      <c r="X9" s="67"/>
      <c r="Y9" s="61"/>
      <c r="Z9" s="67"/>
    </row>
    <row r="10" spans="1:26" ht="12.75">
      <c r="A10" s="6">
        <v>4</v>
      </c>
      <c r="B10" s="76" t="s">
        <v>74</v>
      </c>
      <c r="C10" s="76" t="s">
        <v>77</v>
      </c>
      <c r="E10" s="18" t="s">
        <v>175</v>
      </c>
      <c r="F10" s="16">
        <v>23</v>
      </c>
      <c r="G10" s="16">
        <v>230</v>
      </c>
      <c r="H10" s="67"/>
      <c r="I10" s="71">
        <v>16.372509</v>
      </c>
      <c r="J10" s="72" t="s">
        <v>264</v>
      </c>
      <c r="K10" s="72" t="s">
        <v>264</v>
      </c>
      <c r="L10" s="73">
        <f t="shared" si="2"/>
        <v>75.3135414</v>
      </c>
      <c r="M10" s="73">
        <f t="shared" si="3"/>
        <v>42.5685234</v>
      </c>
      <c r="N10" s="73">
        <f t="shared" si="0"/>
        <v>753.135414</v>
      </c>
      <c r="O10" s="73">
        <f t="shared" si="1"/>
        <v>720.390396</v>
      </c>
      <c r="P10" s="67"/>
      <c r="Q10" s="61"/>
      <c r="R10" s="61"/>
      <c r="S10" s="61"/>
      <c r="T10" s="61"/>
      <c r="V10" s="67"/>
      <c r="W10" s="61"/>
      <c r="X10" s="67"/>
      <c r="Y10" s="61"/>
      <c r="Z10" s="67"/>
    </row>
    <row r="11" spans="1:26" ht="12.75">
      <c r="A11" s="8">
        <v>5</v>
      </c>
      <c r="B11" s="76" t="s">
        <v>74</v>
      </c>
      <c r="C11" s="76" t="s">
        <v>73</v>
      </c>
      <c r="E11" s="18" t="s">
        <v>175</v>
      </c>
      <c r="F11" s="17">
        <v>34</v>
      </c>
      <c r="G11" s="17">
        <v>270</v>
      </c>
      <c r="H11" s="67"/>
      <c r="I11" s="71">
        <v>4.371703</v>
      </c>
      <c r="J11" s="72" t="s">
        <v>264</v>
      </c>
      <c r="K11" s="72" t="s">
        <v>264</v>
      </c>
      <c r="L11" s="73">
        <f t="shared" si="2"/>
        <v>29.7275804</v>
      </c>
      <c r="M11" s="73">
        <f t="shared" si="3"/>
        <v>20.9841744</v>
      </c>
      <c r="N11" s="73">
        <f t="shared" si="0"/>
        <v>236.071962</v>
      </c>
      <c r="O11" s="73">
        <f t="shared" si="1"/>
        <v>227.328556</v>
      </c>
      <c r="P11" s="67"/>
      <c r="Q11" s="61"/>
      <c r="R11" s="61"/>
      <c r="S11" s="61"/>
      <c r="T11" s="61"/>
      <c r="V11" s="67"/>
      <c r="W11" s="61"/>
      <c r="X11" s="67"/>
      <c r="Y11" s="61"/>
      <c r="Z11" s="67"/>
    </row>
    <row r="12" spans="1:26" ht="12.75">
      <c r="A12" s="8">
        <v>6</v>
      </c>
      <c r="B12" s="76" t="s">
        <v>78</v>
      </c>
      <c r="C12" s="77" t="s">
        <v>79</v>
      </c>
      <c r="E12" s="18" t="s">
        <v>175</v>
      </c>
      <c r="F12" s="16">
        <v>43</v>
      </c>
      <c r="G12" s="16">
        <v>290</v>
      </c>
      <c r="H12" s="67"/>
      <c r="I12" s="71">
        <v>6.7495709999999995</v>
      </c>
      <c r="J12" s="72" t="s">
        <v>264</v>
      </c>
      <c r="K12" s="72" t="s">
        <v>264</v>
      </c>
      <c r="L12" s="73">
        <f t="shared" si="2"/>
        <v>58.046310600000005</v>
      </c>
      <c r="M12" s="73">
        <f t="shared" si="3"/>
        <v>44.5471686</v>
      </c>
      <c r="N12" s="73">
        <f t="shared" si="0"/>
        <v>391.475118</v>
      </c>
      <c r="O12" s="73">
        <f t="shared" si="1"/>
        <v>377.975976</v>
      </c>
      <c r="P12" s="67"/>
      <c r="Q12" s="61"/>
      <c r="R12" s="61"/>
      <c r="S12" s="61"/>
      <c r="T12" s="61"/>
      <c r="V12" s="67"/>
      <c r="W12" s="61"/>
      <c r="X12" s="67"/>
      <c r="Y12" s="61"/>
      <c r="Z12" s="67"/>
    </row>
    <row r="13" spans="1:26" ht="12.75">
      <c r="A13" s="8">
        <v>7</v>
      </c>
      <c r="B13" s="76" t="s">
        <v>80</v>
      </c>
      <c r="C13" s="76" t="s">
        <v>81</v>
      </c>
      <c r="E13" s="18" t="s">
        <v>175</v>
      </c>
      <c r="F13" s="16">
        <v>38</v>
      </c>
      <c r="G13" s="16">
        <v>270</v>
      </c>
      <c r="H13" s="67"/>
      <c r="I13" s="71">
        <v>15.082265999999999</v>
      </c>
      <c r="J13" s="72" t="s">
        <v>264</v>
      </c>
      <c r="K13" s="72" t="s">
        <v>264</v>
      </c>
      <c r="L13" s="73">
        <f t="shared" si="2"/>
        <v>114.6252216</v>
      </c>
      <c r="M13" s="73">
        <f t="shared" si="3"/>
        <v>84.4606896</v>
      </c>
      <c r="N13" s="73">
        <f t="shared" si="0"/>
        <v>814.442364</v>
      </c>
      <c r="O13" s="73">
        <f t="shared" si="1"/>
        <v>784.277832</v>
      </c>
      <c r="P13" s="67"/>
      <c r="Q13" s="61"/>
      <c r="R13" s="61"/>
      <c r="S13" s="61"/>
      <c r="T13" s="61"/>
      <c r="V13" s="67"/>
      <c r="W13" s="61"/>
      <c r="X13" s="67"/>
      <c r="Y13" s="61"/>
      <c r="Z13" s="67"/>
    </row>
    <row r="14" spans="1:26" ht="12.75">
      <c r="A14" s="8">
        <v>8</v>
      </c>
      <c r="B14" s="76" t="s">
        <v>82</v>
      </c>
      <c r="C14" s="76" t="s">
        <v>83</v>
      </c>
      <c r="E14" s="18" t="s">
        <v>175</v>
      </c>
      <c r="F14" s="18" t="s">
        <v>175</v>
      </c>
      <c r="G14" s="16">
        <v>80</v>
      </c>
      <c r="H14" s="67"/>
      <c r="I14" s="71">
        <v>8.957342</v>
      </c>
      <c r="J14" s="72" t="s">
        <v>264</v>
      </c>
      <c r="K14" s="72" t="s">
        <v>264</v>
      </c>
      <c r="L14" s="73" t="s">
        <v>264</v>
      </c>
      <c r="M14" s="73" t="s">
        <v>264</v>
      </c>
      <c r="N14" s="73">
        <f t="shared" si="0"/>
        <v>143.317472</v>
      </c>
      <c r="O14" s="73">
        <f t="shared" si="1"/>
        <v>125.40278800000002</v>
      </c>
      <c r="P14" s="67"/>
      <c r="Q14" s="61"/>
      <c r="R14" s="61"/>
      <c r="S14" s="61"/>
      <c r="T14" s="61"/>
      <c r="V14" s="67"/>
      <c r="W14" s="61"/>
      <c r="X14" s="67"/>
      <c r="Y14" s="61"/>
      <c r="Z14" s="67"/>
    </row>
    <row r="15" spans="1:26" ht="12.75">
      <c r="A15" s="8">
        <v>9</v>
      </c>
      <c r="B15" s="76" t="s">
        <v>82</v>
      </c>
      <c r="C15" s="76" t="s">
        <v>84</v>
      </c>
      <c r="E15" s="18" t="s">
        <v>175</v>
      </c>
      <c r="F15" s="18" t="s">
        <v>175</v>
      </c>
      <c r="G15" s="18" t="s">
        <v>175</v>
      </c>
      <c r="H15" s="67"/>
      <c r="I15" s="71">
        <v>13.338342</v>
      </c>
      <c r="J15" s="72" t="s">
        <v>264</v>
      </c>
      <c r="K15" s="72" t="s">
        <v>264</v>
      </c>
      <c r="L15" s="73" t="s">
        <v>264</v>
      </c>
      <c r="M15" s="73" t="s">
        <v>264</v>
      </c>
      <c r="N15" s="73" t="s">
        <v>264</v>
      </c>
      <c r="O15" s="73" t="s">
        <v>264</v>
      </c>
      <c r="P15" s="67"/>
      <c r="Q15" s="61"/>
      <c r="R15" s="61"/>
      <c r="S15" s="61"/>
      <c r="T15" s="61"/>
      <c r="V15" s="67"/>
      <c r="W15" s="61"/>
      <c r="X15" s="67"/>
      <c r="Y15" s="61"/>
      <c r="Z15" s="67"/>
    </row>
    <row r="16" spans="1:26" ht="12.75">
      <c r="A16" s="8">
        <v>10</v>
      </c>
      <c r="B16" s="76" t="s">
        <v>82</v>
      </c>
      <c r="C16" s="76" t="s">
        <v>85</v>
      </c>
      <c r="E16" s="18" t="s">
        <v>175</v>
      </c>
      <c r="F16" s="18" t="s">
        <v>175</v>
      </c>
      <c r="G16" s="16">
        <v>17</v>
      </c>
      <c r="H16" s="67"/>
      <c r="I16" s="71">
        <v>6.763611</v>
      </c>
      <c r="J16" s="72" t="s">
        <v>264</v>
      </c>
      <c r="K16" s="72" t="s">
        <v>264</v>
      </c>
      <c r="L16" s="73" t="s">
        <v>264</v>
      </c>
      <c r="M16" s="73" t="s">
        <v>264</v>
      </c>
      <c r="N16" s="73">
        <f t="shared" si="0"/>
        <v>22.9962774</v>
      </c>
      <c r="O16" s="73">
        <f t="shared" si="1"/>
        <v>9.4690554</v>
      </c>
      <c r="P16" s="67"/>
      <c r="Q16" s="61"/>
      <c r="R16" s="61"/>
      <c r="S16" s="61"/>
      <c r="T16" s="61"/>
      <c r="V16" s="67"/>
      <c r="W16" s="61"/>
      <c r="X16" s="67"/>
      <c r="Y16" s="61"/>
      <c r="Z16" s="67"/>
    </row>
    <row r="17" spans="1:26" ht="12.75">
      <c r="A17" s="8">
        <v>11</v>
      </c>
      <c r="B17" s="76" t="s">
        <v>82</v>
      </c>
      <c r="C17" s="76" t="s">
        <v>86</v>
      </c>
      <c r="E17" s="18" t="s">
        <v>175</v>
      </c>
      <c r="F17" s="18" t="s">
        <v>175</v>
      </c>
      <c r="G17" s="16">
        <v>36</v>
      </c>
      <c r="H17" s="67"/>
      <c r="I17" s="71">
        <v>3.804191</v>
      </c>
      <c r="J17" s="72" t="s">
        <v>264</v>
      </c>
      <c r="K17" s="72" t="s">
        <v>264</v>
      </c>
      <c r="L17" s="73" t="s">
        <v>264</v>
      </c>
      <c r="M17" s="73" t="s">
        <v>264</v>
      </c>
      <c r="N17" s="73">
        <f t="shared" si="0"/>
        <v>27.390175199999998</v>
      </c>
      <c r="O17" s="73">
        <f t="shared" si="1"/>
        <v>19.7817932</v>
      </c>
      <c r="P17" s="67"/>
      <c r="Q17" s="61"/>
      <c r="R17" s="61"/>
      <c r="S17" s="61"/>
      <c r="T17" s="61"/>
      <c r="V17" s="61"/>
      <c r="W17" s="61"/>
      <c r="X17" s="67"/>
      <c r="Y17" s="61"/>
      <c r="Z17" s="67"/>
    </row>
    <row r="18" spans="1:26" ht="12.75">
      <c r="A18" s="8">
        <v>13</v>
      </c>
      <c r="B18" s="76" t="s">
        <v>87</v>
      </c>
      <c r="C18" s="76" t="s">
        <v>88</v>
      </c>
      <c r="E18" s="16">
        <v>23</v>
      </c>
      <c r="F18" s="16">
        <v>210</v>
      </c>
      <c r="G18" s="16">
        <v>440</v>
      </c>
      <c r="H18" s="67"/>
      <c r="I18" s="71">
        <v>26.200678</v>
      </c>
      <c r="J18" s="72">
        <f>$I18*1000*(2*$E18)/10000</f>
        <v>120.5231188</v>
      </c>
      <c r="K18" s="72">
        <f>$I18*1000*(2*($E18-10))/10000</f>
        <v>68.1217628</v>
      </c>
      <c r="L18" s="73">
        <f>$I18*1000*(2*$F18)/10000</f>
        <v>1100.428476</v>
      </c>
      <c r="M18" s="73">
        <f>$I18*1000*(2*($F18-10))/10000</f>
        <v>1048.02712</v>
      </c>
      <c r="N18" s="73">
        <f>$I18*1000*(2*$G18)/10000</f>
        <v>2305.6596640000002</v>
      </c>
      <c r="O18" s="73">
        <f>$I18*1000*(2*($G18-10))/10000</f>
        <v>2253.258308</v>
      </c>
      <c r="P18" s="67"/>
      <c r="Q18" s="61"/>
      <c r="R18" s="61"/>
      <c r="S18" s="61"/>
      <c r="T18" s="61"/>
      <c r="V18" s="67"/>
      <c r="W18" s="61"/>
      <c r="X18" s="67"/>
      <c r="Y18" s="61"/>
      <c r="Z18" s="67"/>
    </row>
    <row r="19" spans="1:26" ht="12.75">
      <c r="A19" s="8">
        <v>15</v>
      </c>
      <c r="B19" s="76" t="s">
        <v>89</v>
      </c>
      <c r="C19" s="76" t="s">
        <v>90</v>
      </c>
      <c r="E19" s="18" t="s">
        <v>175</v>
      </c>
      <c r="F19" s="18" t="s">
        <v>175</v>
      </c>
      <c r="G19" s="18" t="s">
        <v>175</v>
      </c>
      <c r="H19" s="67"/>
      <c r="I19" s="71">
        <v>7.426019</v>
      </c>
      <c r="J19" s="72" t="s">
        <v>264</v>
      </c>
      <c r="K19" s="72" t="s">
        <v>264</v>
      </c>
      <c r="L19" s="73" t="s">
        <v>264</v>
      </c>
      <c r="M19" s="73" t="s">
        <v>264</v>
      </c>
      <c r="N19" s="73" t="s">
        <v>264</v>
      </c>
      <c r="O19" s="73" t="s">
        <v>264</v>
      </c>
      <c r="P19" s="67"/>
      <c r="Q19" s="61"/>
      <c r="R19" s="61"/>
      <c r="S19" s="61"/>
      <c r="T19" s="61"/>
      <c r="V19" s="67"/>
      <c r="W19" s="61"/>
      <c r="X19" s="67"/>
      <c r="Y19" s="61"/>
      <c r="Z19" s="67"/>
    </row>
    <row r="20" spans="1:26" ht="12.75">
      <c r="A20" s="8">
        <v>19</v>
      </c>
      <c r="B20" s="76" t="s">
        <v>91</v>
      </c>
      <c r="C20" s="76" t="s">
        <v>81</v>
      </c>
      <c r="E20" s="18" t="s">
        <v>175</v>
      </c>
      <c r="F20" s="16">
        <v>34</v>
      </c>
      <c r="G20" s="16">
        <v>250</v>
      </c>
      <c r="H20" s="67"/>
      <c r="I20" s="71">
        <v>18.280641</v>
      </c>
      <c r="J20" s="72" t="s">
        <v>264</v>
      </c>
      <c r="K20" s="72" t="s">
        <v>264</v>
      </c>
      <c r="L20" s="73">
        <f aca="true" t="shared" si="4" ref="L20:L32">$I20*1000*(2*$F20)/10000</f>
        <v>124.3083588</v>
      </c>
      <c r="M20" s="73">
        <f aca="true" t="shared" si="5" ref="M20:M32">$I20*1000*(2*($F20-10))/10000</f>
        <v>87.74707679999999</v>
      </c>
      <c r="N20" s="73">
        <f aca="true" t="shared" si="6" ref="N20:N34">$I20*1000*(2*$G20)/10000</f>
        <v>914.03205</v>
      </c>
      <c r="O20" s="73">
        <f aca="true" t="shared" si="7" ref="O20:O34">$I20*1000*(2*($G20-10))/10000</f>
        <v>877.470768</v>
      </c>
      <c r="P20" s="67"/>
      <c r="Q20" s="61"/>
      <c r="R20" s="61"/>
      <c r="S20" s="61"/>
      <c r="T20" s="61"/>
      <c r="V20" s="67"/>
      <c r="W20" s="61"/>
      <c r="X20" s="67"/>
      <c r="Y20" s="61"/>
      <c r="Z20" s="67"/>
    </row>
    <row r="21" spans="1:26" ht="12.75">
      <c r="A21" s="8">
        <v>20</v>
      </c>
      <c r="B21" s="76" t="s">
        <v>92</v>
      </c>
      <c r="C21" s="76" t="s">
        <v>83</v>
      </c>
      <c r="E21" s="18" t="s">
        <v>175</v>
      </c>
      <c r="F21" s="16">
        <v>50</v>
      </c>
      <c r="G21" s="16">
        <v>350</v>
      </c>
      <c r="H21" s="67"/>
      <c r="I21" s="71">
        <v>18.891362</v>
      </c>
      <c r="J21" s="72" t="s">
        <v>264</v>
      </c>
      <c r="K21" s="72" t="s">
        <v>264</v>
      </c>
      <c r="L21" s="73">
        <f t="shared" si="4"/>
        <v>188.91362</v>
      </c>
      <c r="M21" s="73">
        <f t="shared" si="5"/>
        <v>151.130896</v>
      </c>
      <c r="N21" s="73">
        <f t="shared" si="6"/>
        <v>1322.39534</v>
      </c>
      <c r="O21" s="73">
        <f t="shared" si="7"/>
        <v>1284.6126160000001</v>
      </c>
      <c r="P21" s="67"/>
      <c r="Q21" s="62"/>
      <c r="R21" s="62"/>
      <c r="S21" s="62"/>
      <c r="T21" s="62"/>
      <c r="V21" s="68"/>
      <c r="W21" s="62"/>
      <c r="X21" s="68"/>
      <c r="Y21" s="62"/>
      <c r="Z21" s="68"/>
    </row>
    <row r="22" spans="1:26" ht="12.75">
      <c r="A22" s="8">
        <v>21</v>
      </c>
      <c r="B22" s="76" t="s">
        <v>92</v>
      </c>
      <c r="C22" s="76" t="s">
        <v>93</v>
      </c>
      <c r="E22" s="18" t="s">
        <v>175</v>
      </c>
      <c r="F22" s="16">
        <v>48</v>
      </c>
      <c r="G22" s="16">
        <v>310</v>
      </c>
      <c r="H22" s="67"/>
      <c r="I22" s="71">
        <v>7.326332000000001</v>
      </c>
      <c r="J22" s="72" t="s">
        <v>264</v>
      </c>
      <c r="K22" s="72" t="s">
        <v>264</v>
      </c>
      <c r="L22" s="73">
        <f t="shared" si="4"/>
        <v>70.3327872</v>
      </c>
      <c r="M22" s="73">
        <f t="shared" si="5"/>
        <v>55.680123200000004</v>
      </c>
      <c r="N22" s="73">
        <f t="shared" si="6"/>
        <v>454.232584</v>
      </c>
      <c r="O22" s="73">
        <f t="shared" si="7"/>
        <v>439.57992</v>
      </c>
      <c r="P22" s="67"/>
      <c r="Q22" s="61"/>
      <c r="R22" s="61"/>
      <c r="S22" s="61"/>
      <c r="T22" s="61"/>
      <c r="V22" s="61"/>
      <c r="W22" s="61"/>
      <c r="X22" s="67"/>
      <c r="Y22" s="61"/>
      <c r="Z22" s="67"/>
    </row>
    <row r="23" spans="1:26" ht="12.75">
      <c r="A23" s="8">
        <v>22</v>
      </c>
      <c r="B23" s="76" t="s">
        <v>92</v>
      </c>
      <c r="C23" s="76" t="s">
        <v>94</v>
      </c>
      <c r="E23" s="18" t="s">
        <v>175</v>
      </c>
      <c r="F23" s="18" t="s">
        <v>175</v>
      </c>
      <c r="G23" s="16">
        <v>19</v>
      </c>
      <c r="H23" s="67"/>
      <c r="I23" s="71">
        <v>11.245021000000001</v>
      </c>
      <c r="J23" s="72" t="s">
        <v>264</v>
      </c>
      <c r="K23" s="72" t="s">
        <v>264</v>
      </c>
      <c r="L23" s="73" t="s">
        <v>264</v>
      </c>
      <c r="M23" s="73" t="s">
        <v>264</v>
      </c>
      <c r="N23" s="73">
        <f t="shared" si="6"/>
        <v>42.7310798</v>
      </c>
      <c r="O23" s="73">
        <f t="shared" si="7"/>
        <v>20.2410378</v>
      </c>
      <c r="P23" s="67"/>
      <c r="Q23" s="61"/>
      <c r="R23" s="61"/>
      <c r="S23" s="61"/>
      <c r="T23" s="61"/>
      <c r="V23" s="67"/>
      <c r="W23" s="61"/>
      <c r="X23" s="67"/>
      <c r="Y23" s="61"/>
      <c r="Z23" s="67"/>
    </row>
    <row r="24" spans="1:26" ht="12.75">
      <c r="A24" s="8">
        <v>23</v>
      </c>
      <c r="B24" s="76" t="s">
        <v>95</v>
      </c>
      <c r="C24" s="76" t="s">
        <v>78</v>
      </c>
      <c r="E24" s="18" t="s">
        <v>175</v>
      </c>
      <c r="F24" s="16">
        <v>34</v>
      </c>
      <c r="G24" s="16">
        <v>230</v>
      </c>
      <c r="H24" s="67"/>
      <c r="I24" s="71">
        <v>16.15289</v>
      </c>
      <c r="J24" s="72" t="s">
        <v>264</v>
      </c>
      <c r="K24" s="72" t="s">
        <v>264</v>
      </c>
      <c r="L24" s="73">
        <f t="shared" si="4"/>
        <v>109.839652</v>
      </c>
      <c r="M24" s="73">
        <f t="shared" si="5"/>
        <v>77.533872</v>
      </c>
      <c r="N24" s="73">
        <f t="shared" si="6"/>
        <v>743.0329399999999</v>
      </c>
      <c r="O24" s="73">
        <f t="shared" si="7"/>
        <v>710.7271599999999</v>
      </c>
      <c r="P24" s="67"/>
      <c r="Q24" s="61"/>
      <c r="R24" s="61"/>
      <c r="S24" s="61"/>
      <c r="T24" s="61"/>
      <c r="V24" s="67"/>
      <c r="W24" s="61"/>
      <c r="X24" s="67"/>
      <c r="Y24" s="61"/>
      <c r="Z24" s="67"/>
    </row>
    <row r="25" spans="1:26" ht="12.75">
      <c r="A25" s="8">
        <v>24</v>
      </c>
      <c r="B25" s="76" t="s">
        <v>96</v>
      </c>
      <c r="C25" s="76" t="s">
        <v>78</v>
      </c>
      <c r="E25" s="18" t="s">
        <v>175</v>
      </c>
      <c r="F25" s="16">
        <v>38</v>
      </c>
      <c r="G25" s="16">
        <v>270</v>
      </c>
      <c r="H25" s="67"/>
      <c r="I25" s="71">
        <v>13.849497</v>
      </c>
      <c r="J25" s="72" t="s">
        <v>264</v>
      </c>
      <c r="K25" s="72" t="s">
        <v>264</v>
      </c>
      <c r="L25" s="73">
        <f t="shared" si="4"/>
        <v>105.25617719999998</v>
      </c>
      <c r="M25" s="73">
        <f t="shared" si="5"/>
        <v>77.5571832</v>
      </c>
      <c r="N25" s="73">
        <f t="shared" si="6"/>
        <v>747.872838</v>
      </c>
      <c r="O25" s="73">
        <f t="shared" si="7"/>
        <v>720.1738439999999</v>
      </c>
      <c r="P25" s="67"/>
      <c r="Q25" s="61"/>
      <c r="R25" s="61"/>
      <c r="S25" s="61"/>
      <c r="T25" s="61"/>
      <c r="V25" s="67"/>
      <c r="W25" s="61"/>
      <c r="X25" s="67"/>
      <c r="Y25" s="61"/>
      <c r="Z25" s="67"/>
    </row>
    <row r="26" spans="1:26" ht="12.75">
      <c r="A26" s="8">
        <v>25</v>
      </c>
      <c r="B26" s="76" t="s">
        <v>96</v>
      </c>
      <c r="C26" s="76" t="s">
        <v>97</v>
      </c>
      <c r="E26" s="18" t="s">
        <v>175</v>
      </c>
      <c r="F26" s="16">
        <v>38</v>
      </c>
      <c r="G26" s="16">
        <v>270</v>
      </c>
      <c r="H26" s="67"/>
      <c r="I26" s="71">
        <v>26.873991999999998</v>
      </c>
      <c r="J26" s="72" t="s">
        <v>264</v>
      </c>
      <c r="K26" s="72" t="s">
        <v>264</v>
      </c>
      <c r="L26" s="73">
        <f t="shared" si="4"/>
        <v>204.2423392</v>
      </c>
      <c r="M26" s="73">
        <f t="shared" si="5"/>
        <v>150.4943552</v>
      </c>
      <c r="N26" s="73">
        <f t="shared" si="6"/>
        <v>1451.1955679999999</v>
      </c>
      <c r="O26" s="73">
        <f t="shared" si="7"/>
        <v>1397.447584</v>
      </c>
      <c r="P26" s="67"/>
      <c r="Q26" s="61"/>
      <c r="R26" s="61"/>
      <c r="S26" s="61"/>
      <c r="T26" s="61"/>
      <c r="V26" s="67"/>
      <c r="W26" s="61"/>
      <c r="X26" s="67"/>
      <c r="Y26" s="61"/>
      <c r="Z26" s="67"/>
    </row>
    <row r="27" spans="1:26" ht="12.75">
      <c r="A27" s="8">
        <v>26</v>
      </c>
      <c r="B27" s="76" t="s">
        <v>96</v>
      </c>
      <c r="C27" s="76" t="s">
        <v>75</v>
      </c>
      <c r="E27" s="18" t="s">
        <v>175</v>
      </c>
      <c r="F27" s="18" t="s">
        <v>175</v>
      </c>
      <c r="G27" s="18" t="s">
        <v>175</v>
      </c>
      <c r="H27" s="67"/>
      <c r="I27" s="71">
        <v>17.731844000000002</v>
      </c>
      <c r="J27" s="72" t="s">
        <v>264</v>
      </c>
      <c r="K27" s="72" t="s">
        <v>264</v>
      </c>
      <c r="L27" s="73" t="s">
        <v>264</v>
      </c>
      <c r="M27" s="73" t="s">
        <v>264</v>
      </c>
      <c r="N27" s="73" t="s">
        <v>264</v>
      </c>
      <c r="O27" s="73" t="s">
        <v>264</v>
      </c>
      <c r="P27" s="67"/>
      <c r="Q27" s="61"/>
      <c r="R27" s="61"/>
      <c r="S27" s="61"/>
      <c r="T27" s="61"/>
      <c r="V27" s="67"/>
      <c r="W27" s="61"/>
      <c r="X27" s="67"/>
      <c r="Y27" s="61"/>
      <c r="Z27" s="67"/>
    </row>
    <row r="28" spans="1:26" ht="12.75">
      <c r="A28" s="8">
        <v>28</v>
      </c>
      <c r="B28" s="76" t="s">
        <v>98</v>
      </c>
      <c r="C28" s="76" t="s">
        <v>99</v>
      </c>
      <c r="E28" s="18" t="s">
        <v>175</v>
      </c>
      <c r="F28" s="16">
        <v>37</v>
      </c>
      <c r="G28" s="16">
        <v>270</v>
      </c>
      <c r="H28" s="67"/>
      <c r="I28" s="71">
        <v>1.7347650000000001</v>
      </c>
      <c r="J28" s="72" t="s">
        <v>264</v>
      </c>
      <c r="K28" s="72" t="s">
        <v>264</v>
      </c>
      <c r="L28" s="73">
        <f t="shared" si="4"/>
        <v>12.837261</v>
      </c>
      <c r="M28" s="73">
        <f t="shared" si="5"/>
        <v>9.367731000000001</v>
      </c>
      <c r="N28" s="73">
        <f t="shared" si="6"/>
        <v>93.67731</v>
      </c>
      <c r="O28" s="73">
        <f t="shared" si="7"/>
        <v>90.20778</v>
      </c>
      <c r="P28" s="67"/>
      <c r="Q28" s="61"/>
      <c r="R28" s="61"/>
      <c r="S28" s="61"/>
      <c r="T28" s="61"/>
      <c r="V28" s="67"/>
      <c r="W28" s="61"/>
      <c r="X28" s="67"/>
      <c r="Y28" s="61"/>
      <c r="Z28" s="67"/>
    </row>
    <row r="29" spans="1:26" ht="12.75">
      <c r="A29" s="8">
        <v>29</v>
      </c>
      <c r="B29" s="76" t="s">
        <v>100</v>
      </c>
      <c r="C29" s="76" t="s">
        <v>101</v>
      </c>
      <c r="E29" s="16">
        <v>24</v>
      </c>
      <c r="F29" s="16">
        <v>150</v>
      </c>
      <c r="G29" s="16">
        <v>470</v>
      </c>
      <c r="H29" s="67"/>
      <c r="I29" s="71">
        <v>1.5721079999999998</v>
      </c>
      <c r="J29" s="72">
        <f>$I29*1000*(2*$E29)/10000</f>
        <v>7.546118399999999</v>
      </c>
      <c r="K29" s="72">
        <f>$I29*1000*(2*($E29-10))/10000</f>
        <v>4.4019024</v>
      </c>
      <c r="L29" s="73">
        <f t="shared" si="4"/>
        <v>47.163239999999995</v>
      </c>
      <c r="M29" s="73">
        <f t="shared" si="5"/>
        <v>44.019024</v>
      </c>
      <c r="N29" s="73">
        <f t="shared" si="6"/>
        <v>147.778152</v>
      </c>
      <c r="O29" s="73">
        <f t="shared" si="7"/>
        <v>144.63393599999998</v>
      </c>
      <c r="P29" s="67"/>
      <c r="Q29" s="61"/>
      <c r="R29" s="61"/>
      <c r="S29" s="61"/>
      <c r="T29" s="61"/>
      <c r="V29" s="67"/>
      <c r="W29" s="61"/>
      <c r="X29" s="67"/>
      <c r="Y29" s="61"/>
      <c r="Z29" s="67"/>
    </row>
    <row r="30" spans="1:26" ht="12.75">
      <c r="A30" s="8">
        <v>30</v>
      </c>
      <c r="B30" s="76" t="s">
        <v>98</v>
      </c>
      <c r="C30" s="76" t="s">
        <v>102</v>
      </c>
      <c r="E30" s="16">
        <v>27</v>
      </c>
      <c r="F30" s="16">
        <v>190</v>
      </c>
      <c r="G30" s="16">
        <v>500</v>
      </c>
      <c r="H30" s="67"/>
      <c r="I30" s="71">
        <v>5.433986</v>
      </c>
      <c r="J30" s="72">
        <f>$I30*1000*(2*$E30)/10000</f>
        <v>29.3435244</v>
      </c>
      <c r="K30" s="72">
        <f>$I30*1000*(2*($E30-10))/10000</f>
        <v>18.4755524</v>
      </c>
      <c r="L30" s="73">
        <f t="shared" si="4"/>
        <v>206.491468</v>
      </c>
      <c r="M30" s="73">
        <f t="shared" si="5"/>
        <v>195.623496</v>
      </c>
      <c r="N30" s="73">
        <f t="shared" si="6"/>
        <v>543.3986</v>
      </c>
      <c r="O30" s="73">
        <f t="shared" si="7"/>
        <v>532.530628</v>
      </c>
      <c r="P30" s="67"/>
      <c r="Q30" s="61"/>
      <c r="R30" s="61"/>
      <c r="S30" s="61"/>
      <c r="T30" s="61"/>
      <c r="V30" s="67"/>
      <c r="W30" s="61"/>
      <c r="X30" s="67"/>
      <c r="Y30" s="61"/>
      <c r="Z30" s="67"/>
    </row>
    <row r="31" spans="1:26" ht="12.75">
      <c r="A31" s="8">
        <v>31</v>
      </c>
      <c r="B31" s="76" t="s">
        <v>100</v>
      </c>
      <c r="C31" s="76" t="s">
        <v>103</v>
      </c>
      <c r="E31" s="16">
        <v>26</v>
      </c>
      <c r="F31" s="16">
        <v>170</v>
      </c>
      <c r="G31" s="16">
        <v>500</v>
      </c>
      <c r="H31" s="67"/>
      <c r="I31" s="71">
        <v>5.325754</v>
      </c>
      <c r="J31" s="72">
        <f>$I31*1000*(2*$E31)/10000</f>
        <v>27.693920799999997</v>
      </c>
      <c r="K31" s="72">
        <f>$I31*1000*(2*($E31-10))/10000</f>
        <v>17.0424128</v>
      </c>
      <c r="L31" s="73">
        <f t="shared" si="4"/>
        <v>181.07563599999997</v>
      </c>
      <c r="M31" s="73">
        <f t="shared" si="5"/>
        <v>170.424128</v>
      </c>
      <c r="N31" s="73">
        <f t="shared" si="6"/>
        <v>532.5754</v>
      </c>
      <c r="O31" s="73">
        <f t="shared" si="7"/>
        <v>521.923892</v>
      </c>
      <c r="P31" s="67"/>
      <c r="Q31" s="61"/>
      <c r="R31" s="61"/>
      <c r="S31" s="61"/>
      <c r="T31" s="61"/>
      <c r="V31" s="67"/>
      <c r="W31" s="61"/>
      <c r="X31" s="67"/>
      <c r="Y31" s="61"/>
      <c r="Z31" s="67"/>
    </row>
    <row r="32" spans="1:26" ht="12.75">
      <c r="A32" s="8">
        <v>32</v>
      </c>
      <c r="B32" s="76" t="s">
        <v>104</v>
      </c>
      <c r="C32" s="76" t="s">
        <v>105</v>
      </c>
      <c r="E32" s="16">
        <v>24</v>
      </c>
      <c r="F32" s="16">
        <v>210</v>
      </c>
      <c r="G32" s="16">
        <v>480</v>
      </c>
      <c r="H32" s="67"/>
      <c r="I32" s="71">
        <v>22.07325</v>
      </c>
      <c r="J32" s="72">
        <f>$I32*1000*(2*$E32)/10000</f>
        <v>105.9516</v>
      </c>
      <c r="K32" s="72">
        <f>$I32*1000*(2*($E32-10))/10000</f>
        <v>61.8051</v>
      </c>
      <c r="L32" s="73">
        <f t="shared" si="4"/>
        <v>927.0765</v>
      </c>
      <c r="M32" s="73">
        <f t="shared" si="5"/>
        <v>882.93</v>
      </c>
      <c r="N32" s="73">
        <f t="shared" si="6"/>
        <v>2119.032</v>
      </c>
      <c r="O32" s="73">
        <f t="shared" si="7"/>
        <v>2074.8855</v>
      </c>
      <c r="P32" s="67"/>
      <c r="Q32" s="64"/>
      <c r="R32" s="63"/>
      <c r="S32" s="63"/>
      <c r="T32" s="63"/>
      <c r="V32" s="69"/>
      <c r="W32" s="63"/>
      <c r="X32" s="69"/>
      <c r="Y32" s="63"/>
      <c r="Z32" s="69"/>
    </row>
    <row r="33" spans="1:26" ht="12.75">
      <c r="A33" s="8">
        <v>34</v>
      </c>
      <c r="B33" s="76" t="s">
        <v>106</v>
      </c>
      <c r="C33" s="76" t="s">
        <v>84</v>
      </c>
      <c r="E33" s="18" t="s">
        <v>175</v>
      </c>
      <c r="F33" s="18" t="s">
        <v>175</v>
      </c>
      <c r="G33" s="18" t="s">
        <v>175</v>
      </c>
      <c r="H33" s="67"/>
      <c r="I33" s="71">
        <v>5.153635</v>
      </c>
      <c r="J33" s="72" t="s">
        <v>264</v>
      </c>
      <c r="K33" s="72" t="s">
        <v>264</v>
      </c>
      <c r="L33" s="73" t="s">
        <v>264</v>
      </c>
      <c r="M33" s="73" t="s">
        <v>264</v>
      </c>
      <c r="N33" s="73" t="s">
        <v>264</v>
      </c>
      <c r="O33" s="73" t="s">
        <v>264</v>
      </c>
      <c r="P33" s="67"/>
      <c r="Q33" s="61"/>
      <c r="R33" s="61"/>
      <c r="S33" s="61"/>
      <c r="T33" s="61"/>
      <c r="V33" s="67"/>
      <c r="W33" s="61"/>
      <c r="X33" s="67"/>
      <c r="Y33" s="61"/>
      <c r="Z33" s="67"/>
    </row>
    <row r="34" spans="1:26" ht="12.75">
      <c r="A34" s="8">
        <v>35</v>
      </c>
      <c r="B34" s="76" t="s">
        <v>106</v>
      </c>
      <c r="C34" s="76" t="s">
        <v>107</v>
      </c>
      <c r="E34" s="18" t="s">
        <v>175</v>
      </c>
      <c r="F34" s="18" t="s">
        <v>175</v>
      </c>
      <c r="G34" s="16">
        <v>17</v>
      </c>
      <c r="H34" s="67"/>
      <c r="I34" s="71">
        <v>10.954640999999999</v>
      </c>
      <c r="J34" s="72" t="s">
        <v>264</v>
      </c>
      <c r="K34" s="72" t="s">
        <v>264</v>
      </c>
      <c r="L34" s="73" t="s">
        <v>264</v>
      </c>
      <c r="M34" s="73" t="s">
        <v>264</v>
      </c>
      <c r="N34" s="73">
        <f t="shared" si="6"/>
        <v>37.245779399999996</v>
      </c>
      <c r="O34" s="73">
        <f t="shared" si="7"/>
        <v>15.336497399999999</v>
      </c>
      <c r="P34" s="67"/>
      <c r="Q34" s="61"/>
      <c r="R34" s="61"/>
      <c r="S34" s="61"/>
      <c r="T34" s="61"/>
      <c r="V34" s="67"/>
      <c r="W34" s="61"/>
      <c r="X34" s="67"/>
      <c r="Y34" s="61"/>
      <c r="Z34" s="67"/>
    </row>
    <row r="35" spans="1:26" ht="12.75">
      <c r="A35" s="8">
        <v>36</v>
      </c>
      <c r="B35" s="76" t="s">
        <v>108</v>
      </c>
      <c r="C35" s="76" t="s">
        <v>109</v>
      </c>
      <c r="E35" s="18" t="s">
        <v>175</v>
      </c>
      <c r="F35" s="18" t="s">
        <v>175</v>
      </c>
      <c r="G35" s="16">
        <v>80</v>
      </c>
      <c r="H35" s="67"/>
      <c r="I35" s="71">
        <v>1.505046</v>
      </c>
      <c r="J35" s="72" t="s">
        <v>264</v>
      </c>
      <c r="K35" s="72" t="s">
        <v>264</v>
      </c>
      <c r="L35" s="73" t="s">
        <v>264</v>
      </c>
      <c r="M35" s="73" t="s">
        <v>264</v>
      </c>
      <c r="N35" s="73">
        <f aca="true" t="shared" si="8" ref="N35:N50">$I35*1000*(2*$G35)/10000</f>
        <v>24.080736</v>
      </c>
      <c r="O35" s="73">
        <f aca="true" t="shared" si="9" ref="O35:O50">$I35*1000*(2*($G35-10))/10000</f>
        <v>21.070644</v>
      </c>
      <c r="P35" s="67"/>
      <c r="Q35" s="61"/>
      <c r="R35" s="61"/>
      <c r="S35" s="61"/>
      <c r="T35" s="61"/>
      <c r="V35" s="67"/>
      <c r="W35" s="61"/>
      <c r="X35" s="67"/>
      <c r="Y35" s="61"/>
      <c r="Z35" s="67"/>
    </row>
    <row r="36" spans="1:26" ht="12.75">
      <c r="A36" s="8">
        <v>37</v>
      </c>
      <c r="B36" s="76" t="s">
        <v>108</v>
      </c>
      <c r="C36" s="76" t="s">
        <v>110</v>
      </c>
      <c r="E36" s="18" t="s">
        <v>175</v>
      </c>
      <c r="F36" s="18" t="s">
        <v>175</v>
      </c>
      <c r="G36" s="18" t="s">
        <v>175</v>
      </c>
      <c r="H36" s="67"/>
      <c r="I36" s="71">
        <v>20.600821</v>
      </c>
      <c r="J36" s="72" t="s">
        <v>264</v>
      </c>
      <c r="K36" s="72" t="s">
        <v>264</v>
      </c>
      <c r="L36" s="73" t="s">
        <v>264</v>
      </c>
      <c r="M36" s="73" t="s">
        <v>264</v>
      </c>
      <c r="N36" s="73" t="s">
        <v>264</v>
      </c>
      <c r="O36" s="73" t="s">
        <v>264</v>
      </c>
      <c r="P36" s="67"/>
      <c r="Q36" s="61"/>
      <c r="R36" s="61"/>
      <c r="S36" s="61"/>
      <c r="T36" s="61"/>
      <c r="V36" s="67"/>
      <c r="W36" s="61"/>
      <c r="X36" s="67"/>
      <c r="Y36" s="61"/>
      <c r="Z36" s="67"/>
    </row>
    <row r="37" spans="1:26" ht="12.75">
      <c r="A37" s="8">
        <v>40</v>
      </c>
      <c r="B37" s="76" t="s">
        <v>111</v>
      </c>
      <c r="C37" s="76" t="s">
        <v>102</v>
      </c>
      <c r="E37" s="16">
        <v>30</v>
      </c>
      <c r="F37" s="16">
        <v>230</v>
      </c>
      <c r="G37" s="16">
        <v>600</v>
      </c>
      <c r="H37" s="67"/>
      <c r="I37" s="71">
        <v>6.182369</v>
      </c>
      <c r="J37" s="72">
        <f>$I37*1000*(2*$E37)/10000</f>
        <v>37.094213999999994</v>
      </c>
      <c r="K37" s="72">
        <f>$I37*1000*(2*($E37-10))/10000</f>
        <v>24.729476</v>
      </c>
      <c r="L37" s="73">
        <f aca="true" t="shared" si="10" ref="L37:L50">$I37*1000*(2*$F37)/10000</f>
        <v>284.38897399999996</v>
      </c>
      <c r="M37" s="73">
        <f aca="true" t="shared" si="11" ref="M37:M50">$I37*1000*(2*($F37-10))/10000</f>
        <v>272.024236</v>
      </c>
      <c r="N37" s="73">
        <f t="shared" si="8"/>
        <v>741.88428</v>
      </c>
      <c r="O37" s="73">
        <f t="shared" si="9"/>
        <v>729.519542</v>
      </c>
      <c r="P37" s="67"/>
      <c r="Q37" s="61"/>
      <c r="R37" s="61"/>
      <c r="S37" s="61"/>
      <c r="T37" s="61"/>
      <c r="V37" s="67"/>
      <c r="W37" s="61"/>
      <c r="X37" s="67"/>
      <c r="Y37" s="61"/>
      <c r="Z37" s="67"/>
    </row>
    <row r="38" spans="1:26" ht="12.75">
      <c r="A38" s="8">
        <v>41</v>
      </c>
      <c r="B38" s="76" t="s">
        <v>111</v>
      </c>
      <c r="C38" s="76" t="s">
        <v>112</v>
      </c>
      <c r="E38" s="16">
        <v>29</v>
      </c>
      <c r="F38" s="16">
        <v>220</v>
      </c>
      <c r="G38" s="16">
        <v>500</v>
      </c>
      <c r="H38" s="67"/>
      <c r="I38" s="71">
        <v>11.430161</v>
      </c>
      <c r="J38" s="72">
        <f>$I38*1000*(2*$E38)/10000</f>
        <v>66.2949338</v>
      </c>
      <c r="K38" s="72">
        <f>$I38*1000*(2*($E38-10))/10000</f>
        <v>43.4346118</v>
      </c>
      <c r="L38" s="73">
        <f t="shared" si="10"/>
        <v>502.927084</v>
      </c>
      <c r="M38" s="73">
        <f t="shared" si="11"/>
        <v>480.066762</v>
      </c>
      <c r="N38" s="73">
        <f t="shared" si="8"/>
        <v>1143.0161</v>
      </c>
      <c r="O38" s="73">
        <f t="shared" si="9"/>
        <v>1120.1557779999998</v>
      </c>
      <c r="P38" s="67"/>
      <c r="Q38" s="61"/>
      <c r="R38" s="61"/>
      <c r="S38" s="61"/>
      <c r="T38" s="61"/>
      <c r="V38" s="67"/>
      <c r="W38" s="61"/>
      <c r="X38" s="67"/>
      <c r="Y38" s="61"/>
      <c r="Z38" s="67"/>
    </row>
    <row r="39" spans="1:26" ht="12.75">
      <c r="A39" s="8">
        <v>44</v>
      </c>
      <c r="B39" s="76" t="s">
        <v>113</v>
      </c>
      <c r="C39" s="76" t="s">
        <v>114</v>
      </c>
      <c r="E39" s="18" t="s">
        <v>175</v>
      </c>
      <c r="F39" s="18" t="s">
        <v>175</v>
      </c>
      <c r="G39" s="18" t="s">
        <v>175</v>
      </c>
      <c r="H39" s="67"/>
      <c r="I39" s="71">
        <v>6.923519000000001</v>
      </c>
      <c r="J39" s="72" t="s">
        <v>264</v>
      </c>
      <c r="K39" s="72" t="s">
        <v>264</v>
      </c>
      <c r="L39" s="73" t="s">
        <v>264</v>
      </c>
      <c r="M39" s="73" t="s">
        <v>264</v>
      </c>
      <c r="N39" s="73" t="s">
        <v>264</v>
      </c>
      <c r="O39" s="73" t="s">
        <v>264</v>
      </c>
      <c r="P39" s="67"/>
      <c r="Q39" s="61"/>
      <c r="R39" s="61"/>
      <c r="S39" s="61"/>
      <c r="T39" s="61"/>
      <c r="V39" s="67"/>
      <c r="W39" s="61"/>
      <c r="X39" s="67"/>
      <c r="Y39" s="61"/>
      <c r="Z39" s="67"/>
    </row>
    <row r="40" spans="1:26" ht="12.75">
      <c r="A40" s="8">
        <v>45</v>
      </c>
      <c r="B40" s="76" t="s">
        <v>113</v>
      </c>
      <c r="C40" s="76" t="s">
        <v>115</v>
      </c>
      <c r="E40" s="18">
        <v>10</v>
      </c>
      <c r="F40" s="18">
        <v>10</v>
      </c>
      <c r="G40" s="16">
        <v>28</v>
      </c>
      <c r="H40" s="67"/>
      <c r="I40" s="71">
        <v>9.369507</v>
      </c>
      <c r="J40" s="72">
        <f>$I40*1000*(2*$E40)/10000</f>
        <v>18.739013999999997</v>
      </c>
      <c r="K40" s="72">
        <f>$I40*1000*(2*($E40-10))/10000</f>
        <v>0</v>
      </c>
      <c r="L40" s="73">
        <f t="shared" si="10"/>
        <v>18.739013999999997</v>
      </c>
      <c r="M40" s="73">
        <f t="shared" si="11"/>
        <v>0</v>
      </c>
      <c r="N40" s="73">
        <f t="shared" si="8"/>
        <v>52.4692392</v>
      </c>
      <c r="O40" s="73">
        <f t="shared" si="9"/>
        <v>33.7302252</v>
      </c>
      <c r="P40" s="67"/>
      <c r="Q40" s="61"/>
      <c r="R40" s="61"/>
      <c r="S40" s="61"/>
      <c r="T40" s="61"/>
      <c r="V40" s="67"/>
      <c r="W40" s="61"/>
      <c r="X40" s="67"/>
      <c r="Y40" s="61"/>
      <c r="Z40" s="67"/>
    </row>
    <row r="41" spans="1:26" ht="12.75">
      <c r="A41" s="8">
        <v>46</v>
      </c>
      <c r="B41" s="76" t="s">
        <v>116</v>
      </c>
      <c r="C41" s="76" t="s">
        <v>80</v>
      </c>
      <c r="E41" s="18" t="s">
        <v>175</v>
      </c>
      <c r="F41" s="16">
        <v>38</v>
      </c>
      <c r="G41" s="16">
        <v>270</v>
      </c>
      <c r="H41" s="67"/>
      <c r="I41" s="71">
        <v>37.699565</v>
      </c>
      <c r="J41" s="72" t="s">
        <v>264</v>
      </c>
      <c r="K41" s="72" t="s">
        <v>264</v>
      </c>
      <c r="L41" s="73">
        <f t="shared" si="10"/>
        <v>286.51669400000003</v>
      </c>
      <c r="M41" s="73">
        <f t="shared" si="11"/>
        <v>211.11756400000002</v>
      </c>
      <c r="N41" s="73">
        <f t="shared" si="8"/>
        <v>2035.7765100000001</v>
      </c>
      <c r="O41" s="73">
        <f t="shared" si="9"/>
        <v>1960.3773800000001</v>
      </c>
      <c r="P41" s="67"/>
      <c r="Q41" s="61"/>
      <c r="R41" s="61"/>
      <c r="S41" s="61"/>
      <c r="T41" s="61"/>
      <c r="V41" s="67"/>
      <c r="W41" s="61"/>
      <c r="X41" s="67"/>
      <c r="Y41" s="61"/>
      <c r="Z41" s="67"/>
    </row>
    <row r="42" spans="1:26" ht="12.75">
      <c r="A42" s="8">
        <v>47</v>
      </c>
      <c r="B42" s="76" t="s">
        <v>116</v>
      </c>
      <c r="C42" s="76" t="s">
        <v>97</v>
      </c>
      <c r="E42" s="18" t="s">
        <v>175</v>
      </c>
      <c r="F42" s="16">
        <v>38</v>
      </c>
      <c r="G42" s="16">
        <v>270</v>
      </c>
      <c r="H42" s="67"/>
      <c r="I42" s="71">
        <v>14.368949</v>
      </c>
      <c r="J42" s="72" t="s">
        <v>264</v>
      </c>
      <c r="K42" s="72" t="s">
        <v>264</v>
      </c>
      <c r="L42" s="73">
        <f t="shared" si="10"/>
        <v>109.20401240000001</v>
      </c>
      <c r="M42" s="73">
        <f t="shared" si="11"/>
        <v>80.46611440000001</v>
      </c>
      <c r="N42" s="73">
        <f t="shared" si="8"/>
        <v>775.923246</v>
      </c>
      <c r="O42" s="73">
        <f t="shared" si="9"/>
        <v>747.1853480000001</v>
      </c>
      <c r="P42" s="67"/>
      <c r="Q42" s="61"/>
      <c r="R42" s="61"/>
      <c r="S42" s="61"/>
      <c r="T42" s="61"/>
      <c r="V42" s="67"/>
      <c r="W42" s="61"/>
      <c r="X42" s="67"/>
      <c r="Y42" s="61"/>
      <c r="Z42" s="67"/>
    </row>
    <row r="43" spans="1:26" ht="12.75">
      <c r="A43" s="8">
        <v>48</v>
      </c>
      <c r="B43" s="76" t="s">
        <v>83</v>
      </c>
      <c r="C43" s="76" t="s">
        <v>117</v>
      </c>
      <c r="E43" s="18" t="s">
        <v>175</v>
      </c>
      <c r="F43" s="16">
        <v>43</v>
      </c>
      <c r="G43" s="16">
        <v>290</v>
      </c>
      <c r="H43" s="67"/>
      <c r="I43" s="71">
        <v>10.840396</v>
      </c>
      <c r="J43" s="72" t="s">
        <v>264</v>
      </c>
      <c r="K43" s="72" t="s">
        <v>264</v>
      </c>
      <c r="L43" s="73">
        <f t="shared" si="10"/>
        <v>93.22740560000001</v>
      </c>
      <c r="M43" s="73">
        <f t="shared" si="11"/>
        <v>71.5466136</v>
      </c>
      <c r="N43" s="73">
        <f t="shared" si="8"/>
        <v>628.742968</v>
      </c>
      <c r="O43" s="73">
        <f t="shared" si="9"/>
        <v>607.062176</v>
      </c>
      <c r="P43" s="67"/>
      <c r="Q43" s="61"/>
      <c r="R43" s="61"/>
      <c r="S43" s="61"/>
      <c r="T43" s="61"/>
      <c r="V43" s="67"/>
      <c r="W43" s="61"/>
      <c r="X43" s="67"/>
      <c r="Y43" s="61"/>
      <c r="Z43" s="67"/>
    </row>
    <row r="44" spans="1:26" ht="12.75">
      <c r="A44" s="8">
        <v>49</v>
      </c>
      <c r="B44" s="76" t="s">
        <v>118</v>
      </c>
      <c r="C44" s="76" t="s">
        <v>119</v>
      </c>
      <c r="E44" s="18" t="s">
        <v>175</v>
      </c>
      <c r="F44" s="16">
        <v>24</v>
      </c>
      <c r="G44" s="16">
        <v>240</v>
      </c>
      <c r="H44" s="67"/>
      <c r="I44" s="71">
        <v>4.621252999999999</v>
      </c>
      <c r="J44" s="72" t="s">
        <v>264</v>
      </c>
      <c r="K44" s="72" t="s">
        <v>264</v>
      </c>
      <c r="L44" s="73">
        <f t="shared" si="10"/>
        <v>22.182014399999996</v>
      </c>
      <c r="M44" s="73">
        <f t="shared" si="11"/>
        <v>12.9395084</v>
      </c>
      <c r="N44" s="73">
        <f t="shared" si="8"/>
        <v>221.820144</v>
      </c>
      <c r="O44" s="73">
        <f t="shared" si="9"/>
        <v>212.57763799999998</v>
      </c>
      <c r="P44" s="67"/>
      <c r="Q44" s="61"/>
      <c r="R44" s="61"/>
      <c r="S44" s="61"/>
      <c r="T44" s="61"/>
      <c r="V44" s="67"/>
      <c r="W44" s="61"/>
      <c r="X44" s="67"/>
      <c r="Y44" s="61"/>
      <c r="Z44" s="67"/>
    </row>
    <row r="45" spans="1:26" ht="12.75">
      <c r="A45" s="8">
        <v>50</v>
      </c>
      <c r="B45" s="76" t="s">
        <v>118</v>
      </c>
      <c r="C45" s="76" t="s">
        <v>120</v>
      </c>
      <c r="E45" s="18" t="s">
        <v>175</v>
      </c>
      <c r="F45" s="16">
        <v>24</v>
      </c>
      <c r="G45" s="16">
        <v>240</v>
      </c>
      <c r="H45" s="67"/>
      <c r="I45" s="71">
        <v>25.786451</v>
      </c>
      <c r="J45" s="72" t="s">
        <v>264</v>
      </c>
      <c r="K45" s="72" t="s">
        <v>264</v>
      </c>
      <c r="L45" s="73">
        <f t="shared" si="10"/>
        <v>123.7749648</v>
      </c>
      <c r="M45" s="73">
        <f t="shared" si="11"/>
        <v>72.20206280000001</v>
      </c>
      <c r="N45" s="73">
        <f t="shared" si="8"/>
        <v>1237.749648</v>
      </c>
      <c r="O45" s="73">
        <f t="shared" si="9"/>
        <v>1186.176746</v>
      </c>
      <c r="P45" s="67"/>
      <c r="Q45" s="61"/>
      <c r="R45" s="61"/>
      <c r="S45" s="61"/>
      <c r="T45" s="61"/>
      <c r="V45" s="67"/>
      <c r="W45" s="61"/>
      <c r="X45" s="67"/>
      <c r="Y45" s="61"/>
      <c r="Z45" s="67"/>
    </row>
    <row r="46" spans="1:26" ht="12.75">
      <c r="A46" s="8">
        <v>52</v>
      </c>
      <c r="B46" s="76" t="s">
        <v>105</v>
      </c>
      <c r="C46" s="76" t="s">
        <v>90</v>
      </c>
      <c r="E46" s="18" t="s">
        <v>175</v>
      </c>
      <c r="F46" s="16">
        <v>45</v>
      </c>
      <c r="G46" s="16">
        <v>330</v>
      </c>
      <c r="H46" s="67"/>
      <c r="I46" s="71">
        <v>25.720916000000003</v>
      </c>
      <c r="J46" s="72" t="s">
        <v>264</v>
      </c>
      <c r="K46" s="72" t="s">
        <v>264</v>
      </c>
      <c r="L46" s="73">
        <f t="shared" si="10"/>
        <v>231.48824399999998</v>
      </c>
      <c r="M46" s="73">
        <f t="shared" si="11"/>
        <v>180.046412</v>
      </c>
      <c r="N46" s="73">
        <f t="shared" si="8"/>
        <v>1697.5804560000001</v>
      </c>
      <c r="O46" s="73">
        <f t="shared" si="9"/>
        <v>1646.138624</v>
      </c>
      <c r="P46" s="67"/>
      <c r="Q46" s="61"/>
      <c r="R46" s="61"/>
      <c r="S46" s="61"/>
      <c r="T46" s="61"/>
      <c r="V46" s="67"/>
      <c r="W46" s="61"/>
      <c r="X46" s="67"/>
      <c r="Y46" s="61"/>
      <c r="Z46" s="67"/>
    </row>
    <row r="47" spans="1:26" ht="12.75">
      <c r="A47" s="8">
        <v>54</v>
      </c>
      <c r="B47" s="76" t="s">
        <v>121</v>
      </c>
      <c r="C47" s="76" t="s">
        <v>108</v>
      </c>
      <c r="E47" s="18" t="s">
        <v>175</v>
      </c>
      <c r="F47" s="18" t="s">
        <v>175</v>
      </c>
      <c r="G47" s="16">
        <v>60</v>
      </c>
      <c r="H47" s="67"/>
      <c r="I47" s="71">
        <v>20.854806</v>
      </c>
      <c r="J47" s="72" t="s">
        <v>264</v>
      </c>
      <c r="K47" s="72" t="s">
        <v>264</v>
      </c>
      <c r="L47" s="73" t="s">
        <v>264</v>
      </c>
      <c r="M47" s="73" t="s">
        <v>264</v>
      </c>
      <c r="N47" s="73">
        <f t="shared" si="8"/>
        <v>250.257672</v>
      </c>
      <c r="O47" s="73">
        <f t="shared" si="9"/>
        <v>208.54806000000002</v>
      </c>
      <c r="P47" s="67"/>
      <c r="Q47" s="61"/>
      <c r="R47" s="61"/>
      <c r="S47" s="61"/>
      <c r="T47" s="61"/>
      <c r="V47" s="67"/>
      <c r="W47" s="61"/>
      <c r="X47" s="67"/>
      <c r="Y47" s="61"/>
      <c r="Z47" s="67"/>
    </row>
    <row r="48" spans="1:26" ht="12.75">
      <c r="A48" s="8">
        <v>56</v>
      </c>
      <c r="B48" s="76" t="s">
        <v>122</v>
      </c>
      <c r="C48" s="76" t="s">
        <v>123</v>
      </c>
      <c r="E48" s="18" t="s">
        <v>175</v>
      </c>
      <c r="F48" s="16">
        <v>24</v>
      </c>
      <c r="G48" s="16">
        <v>180</v>
      </c>
      <c r="H48" s="67"/>
      <c r="I48" s="71">
        <v>6.185768</v>
      </c>
      <c r="J48" s="72" t="s">
        <v>264</v>
      </c>
      <c r="K48" s="72" t="s">
        <v>264</v>
      </c>
      <c r="L48" s="73">
        <f t="shared" si="10"/>
        <v>29.691686400000002</v>
      </c>
      <c r="M48" s="73">
        <f t="shared" si="11"/>
        <v>17.320150400000003</v>
      </c>
      <c r="N48" s="73">
        <f t="shared" si="8"/>
        <v>222.687648</v>
      </c>
      <c r="O48" s="73">
        <f t="shared" si="9"/>
        <v>210.316112</v>
      </c>
      <c r="P48" s="67"/>
      <c r="Q48" s="61"/>
      <c r="R48" s="61"/>
      <c r="S48" s="61"/>
      <c r="T48" s="61"/>
      <c r="V48" s="67"/>
      <c r="W48" s="61"/>
      <c r="X48" s="67"/>
      <c r="Y48" s="61"/>
      <c r="Z48" s="67"/>
    </row>
    <row r="49" spans="1:26" ht="12.75">
      <c r="A49" s="8">
        <v>58</v>
      </c>
      <c r="B49" s="76" t="s">
        <v>122</v>
      </c>
      <c r="C49" s="76" t="s">
        <v>124</v>
      </c>
      <c r="E49" s="18" t="s">
        <v>175</v>
      </c>
      <c r="F49" s="16">
        <v>22</v>
      </c>
      <c r="G49" s="16">
        <v>150</v>
      </c>
      <c r="H49" s="67"/>
      <c r="I49" s="71">
        <v>15.947379999999999</v>
      </c>
      <c r="J49" s="72" t="s">
        <v>264</v>
      </c>
      <c r="K49" s="72" t="s">
        <v>264</v>
      </c>
      <c r="L49" s="73">
        <f t="shared" si="10"/>
        <v>70.168472</v>
      </c>
      <c r="M49" s="73">
        <f t="shared" si="11"/>
        <v>38.273711999999996</v>
      </c>
      <c r="N49" s="73">
        <f t="shared" si="8"/>
        <v>478.4214</v>
      </c>
      <c r="O49" s="73">
        <f t="shared" si="9"/>
        <v>446.52663999999993</v>
      </c>
      <c r="P49" s="67"/>
      <c r="Q49" s="61"/>
      <c r="R49" s="61"/>
      <c r="S49" s="61"/>
      <c r="T49" s="61"/>
      <c r="V49" s="67"/>
      <c r="W49" s="61"/>
      <c r="X49" s="67"/>
      <c r="Y49" s="61"/>
      <c r="Z49" s="67"/>
    </row>
    <row r="50" spans="1:26" ht="12.75">
      <c r="A50" s="8">
        <v>61</v>
      </c>
      <c r="B50" s="76" t="s">
        <v>125</v>
      </c>
      <c r="C50" s="76" t="s">
        <v>126</v>
      </c>
      <c r="E50" s="18" t="s">
        <v>175</v>
      </c>
      <c r="F50" s="16">
        <v>32</v>
      </c>
      <c r="G50" s="16">
        <v>270</v>
      </c>
      <c r="H50" s="67"/>
      <c r="I50" s="71">
        <v>10.598763000000002</v>
      </c>
      <c r="J50" s="72" t="s">
        <v>264</v>
      </c>
      <c r="K50" s="72" t="s">
        <v>264</v>
      </c>
      <c r="L50" s="73">
        <f t="shared" si="10"/>
        <v>67.8320832</v>
      </c>
      <c r="M50" s="73">
        <f t="shared" si="11"/>
        <v>46.6345572</v>
      </c>
      <c r="N50" s="73">
        <f t="shared" si="8"/>
        <v>572.333202</v>
      </c>
      <c r="O50" s="73">
        <f t="shared" si="9"/>
        <v>551.1356760000001</v>
      </c>
      <c r="P50" s="67"/>
      <c r="Q50" s="61"/>
      <c r="R50" s="61"/>
      <c r="S50" s="61"/>
      <c r="T50" s="61"/>
      <c r="V50" s="67"/>
      <c r="W50" s="61"/>
      <c r="X50" s="67"/>
      <c r="Y50" s="61"/>
      <c r="Z50" s="67"/>
    </row>
    <row r="51" spans="1:26" ht="12.75">
      <c r="A51" s="8">
        <v>62</v>
      </c>
      <c r="B51" s="76" t="s">
        <v>127</v>
      </c>
      <c r="C51" s="76" t="s">
        <v>93</v>
      </c>
      <c r="E51" s="18" t="s">
        <v>175</v>
      </c>
      <c r="F51" s="16">
        <v>80</v>
      </c>
      <c r="G51" s="16">
        <v>380</v>
      </c>
      <c r="H51" s="67"/>
      <c r="I51" s="71">
        <v>21.598758</v>
      </c>
      <c r="J51" s="72" t="s">
        <v>264</v>
      </c>
      <c r="K51" s="72" t="s">
        <v>264</v>
      </c>
      <c r="L51" s="73">
        <f aca="true" t="shared" si="12" ref="L51:L66">$I51*1000*(2*$F51)/10000</f>
        <v>345.580128</v>
      </c>
      <c r="M51" s="73">
        <f aca="true" t="shared" si="13" ref="M51:M66">$I51*1000*(2*($F51-10))/10000</f>
        <v>302.382612</v>
      </c>
      <c r="N51" s="73">
        <f aca="true" t="shared" si="14" ref="N51:N66">$I51*1000*(2*$G51)/10000</f>
        <v>1641.5056080000002</v>
      </c>
      <c r="O51" s="73">
        <f aca="true" t="shared" si="15" ref="O51:O66">$I51*1000*(2*($G51-10))/10000</f>
        <v>1598.3080920000002</v>
      </c>
      <c r="P51" s="67"/>
      <c r="Q51" s="61"/>
      <c r="R51" s="61"/>
      <c r="S51" s="61"/>
      <c r="T51" s="61"/>
      <c r="V51" s="67"/>
      <c r="W51" s="61"/>
      <c r="X51" s="67"/>
      <c r="Y51" s="61"/>
      <c r="Z51" s="67"/>
    </row>
    <row r="52" spans="1:26" ht="12.75">
      <c r="A52" s="8">
        <v>63</v>
      </c>
      <c r="B52" s="76" t="s">
        <v>127</v>
      </c>
      <c r="C52" s="76" t="s">
        <v>128</v>
      </c>
      <c r="E52" s="18" t="s">
        <v>175</v>
      </c>
      <c r="F52" s="16">
        <v>80</v>
      </c>
      <c r="G52" s="16">
        <v>380</v>
      </c>
      <c r="H52" s="67"/>
      <c r="I52" s="71">
        <v>21.769419999999997</v>
      </c>
      <c r="J52" s="72" t="s">
        <v>264</v>
      </c>
      <c r="K52" s="72" t="s">
        <v>264</v>
      </c>
      <c r="L52" s="73">
        <f t="shared" si="12"/>
        <v>348.31071999999995</v>
      </c>
      <c r="M52" s="73">
        <f t="shared" si="13"/>
        <v>304.77187999999995</v>
      </c>
      <c r="N52" s="73">
        <f t="shared" si="14"/>
        <v>1654.4759199999999</v>
      </c>
      <c r="O52" s="73">
        <f t="shared" si="15"/>
        <v>1610.93708</v>
      </c>
      <c r="P52" s="67"/>
      <c r="Q52" s="61"/>
      <c r="R52" s="61"/>
      <c r="S52" s="61"/>
      <c r="T52" s="61"/>
      <c r="V52" s="67"/>
      <c r="W52" s="61"/>
      <c r="X52" s="67"/>
      <c r="Y52" s="61"/>
      <c r="Z52" s="67"/>
    </row>
    <row r="53" spans="1:26" ht="12.75">
      <c r="A53" s="8">
        <v>65</v>
      </c>
      <c r="B53" s="76" t="s">
        <v>129</v>
      </c>
      <c r="C53" s="76" t="s">
        <v>130</v>
      </c>
      <c r="E53" s="18" t="s">
        <v>175</v>
      </c>
      <c r="F53" s="16">
        <v>35</v>
      </c>
      <c r="G53" s="16">
        <v>240</v>
      </c>
      <c r="H53" s="67"/>
      <c r="I53" s="71">
        <v>6.650021</v>
      </c>
      <c r="J53" s="72" t="s">
        <v>264</v>
      </c>
      <c r="K53" s="72" t="s">
        <v>264</v>
      </c>
      <c r="L53" s="73">
        <f t="shared" si="12"/>
        <v>46.550146999999996</v>
      </c>
      <c r="M53" s="73">
        <f t="shared" si="13"/>
        <v>33.250105</v>
      </c>
      <c r="N53" s="73">
        <f t="shared" si="14"/>
        <v>319.201008</v>
      </c>
      <c r="O53" s="73">
        <f t="shared" si="15"/>
        <v>305.900966</v>
      </c>
      <c r="P53" s="67"/>
      <c r="Q53" s="61"/>
      <c r="R53" s="61"/>
      <c r="S53" s="61"/>
      <c r="T53" s="61"/>
      <c r="V53" s="67"/>
      <c r="W53" s="61"/>
      <c r="X53" s="67"/>
      <c r="Y53" s="61"/>
      <c r="Z53" s="67"/>
    </row>
    <row r="54" spans="1:26" ht="12.75">
      <c r="A54" s="8">
        <v>67</v>
      </c>
      <c r="B54" s="76" t="s">
        <v>114</v>
      </c>
      <c r="C54" s="76" t="s">
        <v>131</v>
      </c>
      <c r="E54" s="18" t="s">
        <v>175</v>
      </c>
      <c r="F54" s="18" t="s">
        <v>175</v>
      </c>
      <c r="G54" s="18" t="s">
        <v>175</v>
      </c>
      <c r="H54" s="67"/>
      <c r="I54" s="71">
        <v>16.704036</v>
      </c>
      <c r="J54" s="72" t="s">
        <v>264</v>
      </c>
      <c r="K54" s="72" t="s">
        <v>264</v>
      </c>
      <c r="L54" s="73" t="s">
        <v>264</v>
      </c>
      <c r="M54" s="73" t="s">
        <v>264</v>
      </c>
      <c r="N54" s="73" t="s">
        <v>264</v>
      </c>
      <c r="O54" s="73" t="s">
        <v>264</v>
      </c>
      <c r="P54" s="67"/>
      <c r="Q54" s="61"/>
      <c r="R54" s="61"/>
      <c r="S54" s="61"/>
      <c r="T54" s="61"/>
      <c r="V54" s="67"/>
      <c r="W54" s="61"/>
      <c r="X54" s="67"/>
      <c r="Y54" s="61"/>
      <c r="Z54" s="67"/>
    </row>
    <row r="55" spans="1:26" ht="12.75">
      <c r="A55" s="8">
        <v>68</v>
      </c>
      <c r="B55" s="76" t="s">
        <v>81</v>
      </c>
      <c r="C55" s="76" t="s">
        <v>132</v>
      </c>
      <c r="E55" s="18" t="s">
        <v>175</v>
      </c>
      <c r="F55" s="18" t="s">
        <v>175</v>
      </c>
      <c r="G55" s="16">
        <v>33</v>
      </c>
      <c r="H55" s="67"/>
      <c r="I55" s="71">
        <v>4.895921</v>
      </c>
      <c r="J55" s="72" t="s">
        <v>264</v>
      </c>
      <c r="K55" s="72" t="s">
        <v>264</v>
      </c>
      <c r="L55" s="73" t="s">
        <v>264</v>
      </c>
      <c r="M55" s="73" t="s">
        <v>264</v>
      </c>
      <c r="N55" s="73">
        <f t="shared" si="14"/>
        <v>32.313078600000004</v>
      </c>
      <c r="O55" s="73">
        <f t="shared" si="15"/>
        <v>22.5212366</v>
      </c>
      <c r="P55" s="67"/>
      <c r="Q55" s="61"/>
      <c r="R55" s="61"/>
      <c r="S55" s="61"/>
      <c r="T55" s="61"/>
      <c r="V55" s="61"/>
      <c r="W55" s="61"/>
      <c r="X55" s="67"/>
      <c r="Y55" s="61"/>
      <c r="Z55" s="67"/>
    </row>
    <row r="56" spans="1:26" ht="12.75">
      <c r="A56" s="8">
        <v>70</v>
      </c>
      <c r="B56" s="76" t="s">
        <v>84</v>
      </c>
      <c r="C56" s="76" t="s">
        <v>131</v>
      </c>
      <c r="E56" s="18" t="s">
        <v>175</v>
      </c>
      <c r="F56" s="18" t="s">
        <v>175</v>
      </c>
      <c r="G56" s="18" t="s">
        <v>175</v>
      </c>
      <c r="H56" s="67"/>
      <c r="I56" s="71">
        <v>28.031875</v>
      </c>
      <c r="J56" s="72" t="s">
        <v>264</v>
      </c>
      <c r="K56" s="72" t="s">
        <v>264</v>
      </c>
      <c r="L56" s="73" t="s">
        <v>264</v>
      </c>
      <c r="M56" s="73" t="s">
        <v>264</v>
      </c>
      <c r="N56" s="73" t="s">
        <v>264</v>
      </c>
      <c r="O56" s="73" t="s">
        <v>264</v>
      </c>
      <c r="P56" s="67"/>
      <c r="Q56" s="61"/>
      <c r="R56" s="61"/>
      <c r="S56" s="61"/>
      <c r="T56" s="61"/>
      <c r="V56" s="67"/>
      <c r="W56" s="61"/>
      <c r="X56" s="67"/>
      <c r="Y56" s="61"/>
      <c r="Z56" s="67"/>
    </row>
    <row r="57" spans="1:26" ht="12.75">
      <c r="A57" s="8">
        <v>71</v>
      </c>
      <c r="B57" s="77" t="s">
        <v>133</v>
      </c>
      <c r="C57" s="76" t="s">
        <v>104</v>
      </c>
      <c r="E57" s="18" t="s">
        <v>175</v>
      </c>
      <c r="F57" s="16">
        <v>32</v>
      </c>
      <c r="G57" s="16">
        <v>180</v>
      </c>
      <c r="H57" s="67"/>
      <c r="I57" s="71">
        <v>8.720009</v>
      </c>
      <c r="J57" s="72" t="s">
        <v>264</v>
      </c>
      <c r="K57" s="72" t="s">
        <v>264</v>
      </c>
      <c r="L57" s="73">
        <f t="shared" si="12"/>
        <v>55.8080576</v>
      </c>
      <c r="M57" s="73">
        <f t="shared" si="13"/>
        <v>38.3680396</v>
      </c>
      <c r="N57" s="73">
        <f t="shared" si="14"/>
        <v>313.92032400000005</v>
      </c>
      <c r="O57" s="73">
        <f t="shared" si="15"/>
        <v>296.480306</v>
      </c>
      <c r="P57" s="67"/>
      <c r="Q57" s="61"/>
      <c r="R57" s="61"/>
      <c r="S57" s="61"/>
      <c r="T57" s="61"/>
      <c r="V57" s="67"/>
      <c r="W57" s="61"/>
      <c r="X57" s="67"/>
      <c r="Y57" s="61"/>
      <c r="Z57" s="67"/>
    </row>
    <row r="58" spans="1:26" ht="12.75">
      <c r="A58" s="8">
        <v>72</v>
      </c>
      <c r="B58" s="77" t="s">
        <v>133</v>
      </c>
      <c r="C58" s="76" t="s">
        <v>134</v>
      </c>
      <c r="E58" s="18" t="s">
        <v>175</v>
      </c>
      <c r="F58" s="16">
        <v>36</v>
      </c>
      <c r="G58" s="16">
        <v>250</v>
      </c>
      <c r="H58" s="67"/>
      <c r="I58" s="71">
        <v>21.363882999999998</v>
      </c>
      <c r="J58" s="72" t="s">
        <v>264</v>
      </c>
      <c r="K58" s="72" t="s">
        <v>264</v>
      </c>
      <c r="L58" s="73">
        <f t="shared" si="12"/>
        <v>153.81995759999998</v>
      </c>
      <c r="M58" s="73">
        <f t="shared" si="13"/>
        <v>111.09219159999999</v>
      </c>
      <c r="N58" s="73">
        <f t="shared" si="14"/>
        <v>1068.1941499999998</v>
      </c>
      <c r="O58" s="73">
        <f t="shared" si="15"/>
        <v>1025.466384</v>
      </c>
      <c r="P58" s="67"/>
      <c r="Q58" s="61"/>
      <c r="R58" s="61"/>
      <c r="S58" s="61"/>
      <c r="T58" s="61"/>
      <c r="V58" s="67"/>
      <c r="W58" s="61"/>
      <c r="X58" s="67"/>
      <c r="Y58" s="61"/>
      <c r="Z58" s="67"/>
    </row>
    <row r="59" spans="1:26" ht="12.75">
      <c r="A59" s="8">
        <v>73</v>
      </c>
      <c r="B59" s="77" t="s">
        <v>133</v>
      </c>
      <c r="C59" s="76" t="s">
        <v>77</v>
      </c>
      <c r="E59" s="18" t="s">
        <v>175</v>
      </c>
      <c r="F59" s="16">
        <v>23</v>
      </c>
      <c r="G59" s="16">
        <v>230</v>
      </c>
      <c r="H59" s="67"/>
      <c r="I59" s="71">
        <v>42.732104</v>
      </c>
      <c r="J59" s="72" t="s">
        <v>264</v>
      </c>
      <c r="K59" s="72" t="s">
        <v>264</v>
      </c>
      <c r="L59" s="73">
        <f t="shared" si="12"/>
        <v>196.5676784</v>
      </c>
      <c r="M59" s="73">
        <f t="shared" si="13"/>
        <v>111.10347039999999</v>
      </c>
      <c r="N59" s="73">
        <f t="shared" si="14"/>
        <v>1965.676784</v>
      </c>
      <c r="O59" s="73">
        <f t="shared" si="15"/>
        <v>1880.212576</v>
      </c>
      <c r="P59" s="67"/>
      <c r="Q59" s="61"/>
      <c r="R59" s="61"/>
      <c r="S59" s="61"/>
      <c r="T59" s="61"/>
      <c r="V59" s="67"/>
      <c r="W59" s="61"/>
      <c r="X59" s="67"/>
      <c r="Y59" s="61"/>
      <c r="Z59" s="67"/>
    </row>
    <row r="60" spans="1:26" ht="12.75">
      <c r="A60" s="8">
        <v>74</v>
      </c>
      <c r="B60" s="77" t="s">
        <v>133</v>
      </c>
      <c r="C60" s="76" t="s">
        <v>88</v>
      </c>
      <c r="E60" s="18" t="s">
        <v>175</v>
      </c>
      <c r="F60" s="16">
        <v>31</v>
      </c>
      <c r="G60" s="16">
        <v>250</v>
      </c>
      <c r="H60" s="67"/>
      <c r="I60" s="71">
        <v>17.141602000000002</v>
      </c>
      <c r="J60" s="72" t="s">
        <v>264</v>
      </c>
      <c r="K60" s="72" t="s">
        <v>264</v>
      </c>
      <c r="L60" s="73">
        <f t="shared" si="12"/>
        <v>106.27793240000003</v>
      </c>
      <c r="M60" s="73">
        <f t="shared" si="13"/>
        <v>71.99472840000001</v>
      </c>
      <c r="N60" s="73">
        <f t="shared" si="14"/>
        <v>857.0801000000001</v>
      </c>
      <c r="O60" s="73">
        <f t="shared" si="15"/>
        <v>822.7968960000001</v>
      </c>
      <c r="P60" s="67"/>
      <c r="Q60" s="61"/>
      <c r="R60" s="61"/>
      <c r="S60" s="61"/>
      <c r="T60" s="61"/>
      <c r="V60" s="67"/>
      <c r="W60" s="61"/>
      <c r="X60" s="67"/>
      <c r="Y60" s="61"/>
      <c r="Z60" s="67"/>
    </row>
    <row r="61" spans="1:26" ht="12.75">
      <c r="A61" s="8">
        <v>75</v>
      </c>
      <c r="B61" s="76" t="s">
        <v>135</v>
      </c>
      <c r="C61" s="76" t="s">
        <v>79</v>
      </c>
      <c r="E61" s="18" t="s">
        <v>175</v>
      </c>
      <c r="F61" s="16">
        <v>43</v>
      </c>
      <c r="G61" s="16">
        <v>290</v>
      </c>
      <c r="H61" s="67"/>
      <c r="I61" s="71">
        <v>8.242825999999999</v>
      </c>
      <c r="J61" s="72" t="s">
        <v>264</v>
      </c>
      <c r="K61" s="72" t="s">
        <v>264</v>
      </c>
      <c r="L61" s="73">
        <f t="shared" si="12"/>
        <v>70.8883036</v>
      </c>
      <c r="M61" s="73">
        <f t="shared" si="13"/>
        <v>54.40265159999999</v>
      </c>
      <c r="N61" s="73">
        <f t="shared" si="14"/>
        <v>478.0839079999999</v>
      </c>
      <c r="O61" s="73">
        <f t="shared" si="15"/>
        <v>461.59825599999994</v>
      </c>
      <c r="P61" s="67"/>
      <c r="Q61" s="61"/>
      <c r="R61" s="61"/>
      <c r="S61" s="61"/>
      <c r="T61" s="61"/>
      <c r="V61" s="67"/>
      <c r="W61" s="61"/>
      <c r="X61" s="67"/>
      <c r="Y61" s="61"/>
      <c r="Z61" s="67"/>
    </row>
    <row r="62" spans="1:26" ht="12.75">
      <c r="A62" s="8">
        <v>76</v>
      </c>
      <c r="B62" s="76" t="s">
        <v>135</v>
      </c>
      <c r="C62" s="76" t="s">
        <v>117</v>
      </c>
      <c r="E62" s="18" t="s">
        <v>175</v>
      </c>
      <c r="F62" s="16">
        <v>43</v>
      </c>
      <c r="G62" s="16">
        <v>290</v>
      </c>
      <c r="H62" s="67"/>
      <c r="I62" s="71">
        <v>13.572601</v>
      </c>
      <c r="J62" s="72" t="s">
        <v>264</v>
      </c>
      <c r="K62" s="72" t="s">
        <v>264</v>
      </c>
      <c r="L62" s="73">
        <f t="shared" si="12"/>
        <v>116.7243686</v>
      </c>
      <c r="M62" s="73">
        <f t="shared" si="13"/>
        <v>89.57916660000001</v>
      </c>
      <c r="N62" s="73">
        <f t="shared" si="14"/>
        <v>787.210858</v>
      </c>
      <c r="O62" s="73">
        <f t="shared" si="15"/>
        <v>760.0656560000001</v>
      </c>
      <c r="P62" s="67"/>
      <c r="Q62" s="61"/>
      <c r="R62" s="61"/>
      <c r="S62" s="61"/>
      <c r="T62" s="61"/>
      <c r="V62" s="67"/>
      <c r="W62" s="61"/>
      <c r="X62" s="67"/>
      <c r="Y62" s="61"/>
      <c r="Z62" s="67"/>
    </row>
    <row r="63" spans="1:26" ht="12.75">
      <c r="A63" s="8">
        <v>79</v>
      </c>
      <c r="B63" s="76" t="s">
        <v>136</v>
      </c>
      <c r="C63" s="76" t="s">
        <v>95</v>
      </c>
      <c r="E63" s="18" t="s">
        <v>175</v>
      </c>
      <c r="F63" s="16">
        <v>34</v>
      </c>
      <c r="G63" s="16">
        <v>230</v>
      </c>
      <c r="H63" s="67"/>
      <c r="I63" s="71">
        <v>4.80325</v>
      </c>
      <c r="J63" s="72" t="s">
        <v>264</v>
      </c>
      <c r="K63" s="72" t="s">
        <v>264</v>
      </c>
      <c r="L63" s="73">
        <f t="shared" si="12"/>
        <v>32.6621</v>
      </c>
      <c r="M63" s="73">
        <f t="shared" si="13"/>
        <v>23.0556</v>
      </c>
      <c r="N63" s="73">
        <f t="shared" si="14"/>
        <v>220.9495</v>
      </c>
      <c r="O63" s="73">
        <f t="shared" si="15"/>
        <v>211.343</v>
      </c>
      <c r="P63" s="67"/>
      <c r="Q63" s="61"/>
      <c r="R63" s="61"/>
      <c r="S63" s="61"/>
      <c r="T63" s="61"/>
      <c r="V63" s="67"/>
      <c r="W63" s="61"/>
      <c r="X63" s="67"/>
      <c r="Y63" s="61"/>
      <c r="Z63" s="67"/>
    </row>
    <row r="64" spans="1:26" ht="12.75">
      <c r="A64" s="8">
        <v>80</v>
      </c>
      <c r="B64" s="76" t="s">
        <v>136</v>
      </c>
      <c r="C64" s="76" t="s">
        <v>134</v>
      </c>
      <c r="E64" s="18" t="s">
        <v>175</v>
      </c>
      <c r="F64" s="16">
        <v>36</v>
      </c>
      <c r="G64" s="16">
        <v>250</v>
      </c>
      <c r="H64" s="67"/>
      <c r="I64" s="71">
        <v>23.024133999999997</v>
      </c>
      <c r="J64" s="72" t="s">
        <v>264</v>
      </c>
      <c r="K64" s="72" t="s">
        <v>264</v>
      </c>
      <c r="L64" s="73">
        <f t="shared" si="12"/>
        <v>165.77376479999998</v>
      </c>
      <c r="M64" s="73">
        <f t="shared" si="13"/>
        <v>119.72549679999999</v>
      </c>
      <c r="N64" s="73">
        <f t="shared" si="14"/>
        <v>1151.2067</v>
      </c>
      <c r="O64" s="73">
        <f t="shared" si="15"/>
        <v>1105.158432</v>
      </c>
      <c r="P64" s="67"/>
      <c r="Q64" s="61"/>
      <c r="R64" s="61"/>
      <c r="S64" s="61"/>
      <c r="T64" s="61"/>
      <c r="V64" s="67"/>
      <c r="W64" s="61"/>
      <c r="X64" s="67"/>
      <c r="Y64" s="61"/>
      <c r="Z64" s="67"/>
    </row>
    <row r="65" spans="1:26" ht="12.75">
      <c r="A65" s="8">
        <v>81</v>
      </c>
      <c r="B65" s="76" t="s">
        <v>136</v>
      </c>
      <c r="C65" s="76" t="s">
        <v>94</v>
      </c>
      <c r="E65" s="18" t="s">
        <v>175</v>
      </c>
      <c r="F65" s="16">
        <v>21</v>
      </c>
      <c r="G65" s="16">
        <v>220</v>
      </c>
      <c r="H65" s="67"/>
      <c r="I65" s="71">
        <v>3.1952130000000003</v>
      </c>
      <c r="J65" s="72" t="s">
        <v>264</v>
      </c>
      <c r="K65" s="72" t="s">
        <v>264</v>
      </c>
      <c r="L65" s="73">
        <f t="shared" si="12"/>
        <v>13.4198946</v>
      </c>
      <c r="M65" s="73">
        <f t="shared" si="13"/>
        <v>7.0294686</v>
      </c>
      <c r="N65" s="73">
        <f t="shared" si="14"/>
        <v>140.589372</v>
      </c>
      <c r="O65" s="73">
        <f t="shared" si="15"/>
        <v>134.198946</v>
      </c>
      <c r="P65" s="67"/>
      <c r="Q65" s="61"/>
      <c r="R65" s="61"/>
      <c r="S65" s="61"/>
      <c r="T65" s="61"/>
      <c r="V65" s="67"/>
      <c r="W65" s="61"/>
      <c r="X65" s="67"/>
      <c r="Y65" s="61"/>
      <c r="Z65" s="67"/>
    </row>
    <row r="66" spans="1:26" ht="12.75">
      <c r="A66" s="8">
        <v>85</v>
      </c>
      <c r="B66" s="76" t="s">
        <v>137</v>
      </c>
      <c r="C66" s="76" t="s">
        <v>138</v>
      </c>
      <c r="E66" s="18" t="s">
        <v>175</v>
      </c>
      <c r="F66" s="16">
        <v>30</v>
      </c>
      <c r="G66" s="16">
        <v>180</v>
      </c>
      <c r="H66" s="67"/>
      <c r="I66" s="71">
        <v>10.47483</v>
      </c>
      <c r="J66" s="72" t="s">
        <v>264</v>
      </c>
      <c r="K66" s="72" t="s">
        <v>264</v>
      </c>
      <c r="L66" s="73">
        <f t="shared" si="12"/>
        <v>62.848980000000005</v>
      </c>
      <c r="M66" s="73">
        <f t="shared" si="13"/>
        <v>41.89932</v>
      </c>
      <c r="N66" s="73">
        <f t="shared" si="14"/>
        <v>377.09387999999996</v>
      </c>
      <c r="O66" s="73">
        <f t="shared" si="15"/>
        <v>356.14422</v>
      </c>
      <c r="P66" s="67"/>
      <c r="Q66" s="61"/>
      <c r="R66" s="61"/>
      <c r="S66" s="61"/>
      <c r="T66" s="61"/>
      <c r="V66" s="67"/>
      <c r="W66" s="61"/>
      <c r="X66" s="67"/>
      <c r="Y66" s="61"/>
      <c r="Z66" s="67"/>
    </row>
    <row r="67" spans="1:26" ht="12.75">
      <c r="A67" s="8">
        <v>86</v>
      </c>
      <c r="B67" s="76" t="s">
        <v>138</v>
      </c>
      <c r="C67" s="76" t="s">
        <v>112</v>
      </c>
      <c r="E67" s="5">
        <v>29</v>
      </c>
      <c r="F67" s="5">
        <v>220</v>
      </c>
      <c r="G67" s="5">
        <v>500</v>
      </c>
      <c r="H67" s="67"/>
      <c r="I67" s="71">
        <v>3.396205</v>
      </c>
      <c r="J67" s="72">
        <f>$I67*1000*(2*$E67)/10000</f>
        <v>19.697989</v>
      </c>
      <c r="K67" s="72">
        <f>$I67*1000*(2*($E67-10))/10000</f>
        <v>12.905579</v>
      </c>
      <c r="L67" s="73">
        <f aca="true" t="shared" si="16" ref="L67:L82">$I67*1000*(2*$F67)/10000</f>
        <v>149.43302</v>
      </c>
      <c r="M67" s="73">
        <f aca="true" t="shared" si="17" ref="M67:M82">$I67*1000*(2*($F67-10))/10000</f>
        <v>142.64060999999998</v>
      </c>
      <c r="N67" s="73">
        <f aca="true" t="shared" si="18" ref="N67:N82">$I67*1000*(2*$G67)/10000</f>
        <v>339.6205</v>
      </c>
      <c r="O67" s="73">
        <f aca="true" t="shared" si="19" ref="O67:O82">$I67*1000*(2*($G67-10))/10000</f>
        <v>332.82809</v>
      </c>
      <c r="P67" s="67"/>
      <c r="Q67" s="61"/>
      <c r="R67" s="61"/>
      <c r="S67" s="61"/>
      <c r="T67" s="61"/>
      <c r="V67" s="67"/>
      <c r="W67" s="61"/>
      <c r="X67" s="67"/>
      <c r="Y67" s="61"/>
      <c r="Z67" s="67"/>
    </row>
    <row r="68" spans="1:26" ht="12.75">
      <c r="A68" s="8">
        <v>87</v>
      </c>
      <c r="B68" s="76" t="s">
        <v>139</v>
      </c>
      <c r="C68" s="76" t="s">
        <v>140</v>
      </c>
      <c r="E68" s="18" t="s">
        <v>175</v>
      </c>
      <c r="F68" s="16">
        <v>36</v>
      </c>
      <c r="G68" s="16">
        <v>250</v>
      </c>
      <c r="H68" s="67"/>
      <c r="I68" s="71">
        <v>27.961062000000002</v>
      </c>
      <c r="J68" s="72" t="s">
        <v>264</v>
      </c>
      <c r="K68" s="72" t="s">
        <v>264</v>
      </c>
      <c r="L68" s="73">
        <f t="shared" si="16"/>
        <v>201.3196464</v>
      </c>
      <c r="M68" s="73">
        <f t="shared" si="17"/>
        <v>145.3975224</v>
      </c>
      <c r="N68" s="73">
        <f t="shared" si="18"/>
        <v>1398.0531</v>
      </c>
      <c r="O68" s="73">
        <f t="shared" si="19"/>
        <v>1342.1309760000001</v>
      </c>
      <c r="P68" s="67"/>
      <c r="Q68" s="61"/>
      <c r="R68" s="61"/>
      <c r="S68" s="61"/>
      <c r="T68" s="61"/>
      <c r="V68" s="67"/>
      <c r="W68" s="61"/>
      <c r="X68" s="67"/>
      <c r="Y68" s="61"/>
      <c r="Z68" s="67"/>
    </row>
    <row r="69" spans="1:26" ht="12.75">
      <c r="A69" s="8">
        <v>88</v>
      </c>
      <c r="B69" s="76" t="s">
        <v>110</v>
      </c>
      <c r="C69" s="76" t="s">
        <v>80</v>
      </c>
      <c r="E69" s="18" t="s">
        <v>175</v>
      </c>
      <c r="F69" s="18" t="s">
        <v>175</v>
      </c>
      <c r="G69" s="18" t="s">
        <v>175</v>
      </c>
      <c r="H69" s="67"/>
      <c r="I69" s="71">
        <v>17.540891</v>
      </c>
      <c r="J69" s="72" t="s">
        <v>264</v>
      </c>
      <c r="K69" s="72" t="s">
        <v>264</v>
      </c>
      <c r="L69" s="73" t="s">
        <v>264</v>
      </c>
      <c r="M69" s="73" t="s">
        <v>264</v>
      </c>
      <c r="N69" s="73" t="s">
        <v>264</v>
      </c>
      <c r="O69" s="73" t="s">
        <v>264</v>
      </c>
      <c r="P69" s="67"/>
      <c r="Q69" s="61"/>
      <c r="R69" s="61"/>
      <c r="S69" s="61"/>
      <c r="T69" s="61"/>
      <c r="V69" s="67"/>
      <c r="W69" s="61"/>
      <c r="X69" s="67"/>
      <c r="Y69" s="61"/>
      <c r="Z69" s="67"/>
    </row>
    <row r="70" spans="1:26" ht="12.75">
      <c r="A70" s="8">
        <v>89</v>
      </c>
      <c r="B70" s="76" t="s">
        <v>130</v>
      </c>
      <c r="C70" s="76" t="s">
        <v>139</v>
      </c>
      <c r="E70" s="18" t="s">
        <v>175</v>
      </c>
      <c r="F70" s="16">
        <v>36</v>
      </c>
      <c r="G70" s="16">
        <v>250</v>
      </c>
      <c r="H70" s="67"/>
      <c r="I70" s="71">
        <v>70.147791</v>
      </c>
      <c r="J70" s="72" t="s">
        <v>264</v>
      </c>
      <c r="K70" s="72" t="s">
        <v>264</v>
      </c>
      <c r="L70" s="73">
        <f t="shared" si="16"/>
        <v>505.06409519999994</v>
      </c>
      <c r="M70" s="73">
        <f t="shared" si="17"/>
        <v>364.7685132</v>
      </c>
      <c r="N70" s="73">
        <f t="shared" si="18"/>
        <v>3507.38955</v>
      </c>
      <c r="O70" s="73">
        <f t="shared" si="19"/>
        <v>3367.093968</v>
      </c>
      <c r="P70" s="67"/>
      <c r="Q70" s="61"/>
      <c r="R70" s="61"/>
      <c r="S70" s="61"/>
      <c r="T70" s="61"/>
      <c r="V70" s="67"/>
      <c r="W70" s="61"/>
      <c r="X70" s="67"/>
      <c r="Y70" s="61"/>
      <c r="Z70" s="67"/>
    </row>
    <row r="71" spans="1:26" ht="12.75">
      <c r="A71" s="8">
        <v>90</v>
      </c>
      <c r="B71" s="76" t="s">
        <v>141</v>
      </c>
      <c r="C71" s="76" t="s">
        <v>123</v>
      </c>
      <c r="E71" s="16">
        <v>13</v>
      </c>
      <c r="F71" s="16">
        <v>50</v>
      </c>
      <c r="G71" s="16">
        <v>350</v>
      </c>
      <c r="H71" s="67"/>
      <c r="I71" s="71">
        <v>8.442958</v>
      </c>
      <c r="J71" s="72">
        <f>$I71*1000*(2*$E71)/10000</f>
        <v>21.9516908</v>
      </c>
      <c r="K71" s="72">
        <f>$I71*1000*(2*($E71-10))/10000</f>
        <v>5.065774800000001</v>
      </c>
      <c r="L71" s="73">
        <f t="shared" si="16"/>
        <v>84.42958</v>
      </c>
      <c r="M71" s="73">
        <f t="shared" si="17"/>
        <v>67.543664</v>
      </c>
      <c r="N71" s="73">
        <f t="shared" si="18"/>
        <v>591.00706</v>
      </c>
      <c r="O71" s="73">
        <f t="shared" si="19"/>
        <v>574.1211440000001</v>
      </c>
      <c r="P71" s="67"/>
      <c r="Q71" s="61"/>
      <c r="R71" s="61"/>
      <c r="S71" s="61"/>
      <c r="T71" s="61"/>
      <c r="V71" s="67"/>
      <c r="W71" s="61"/>
      <c r="X71" s="67"/>
      <c r="Y71" s="61"/>
      <c r="Z71" s="67"/>
    </row>
    <row r="72" spans="1:26" ht="12.75">
      <c r="A72" s="8">
        <v>92</v>
      </c>
      <c r="B72" s="76" t="s">
        <v>141</v>
      </c>
      <c r="C72" s="76" t="s">
        <v>103</v>
      </c>
      <c r="E72" s="16">
        <v>16</v>
      </c>
      <c r="F72" s="16">
        <v>100</v>
      </c>
      <c r="G72" s="16">
        <v>370</v>
      </c>
      <c r="H72" s="67"/>
      <c r="I72" s="71">
        <v>3.7117109999999998</v>
      </c>
      <c r="J72" s="72">
        <f>$I72*1000*(2*$E72)/10000</f>
        <v>11.8774752</v>
      </c>
      <c r="K72" s="72">
        <f>$I72*1000*(2*($E72-10))/10000</f>
        <v>4.4540532</v>
      </c>
      <c r="L72" s="73">
        <f t="shared" si="16"/>
        <v>74.23422</v>
      </c>
      <c r="M72" s="73">
        <f t="shared" si="17"/>
        <v>66.81079799999999</v>
      </c>
      <c r="N72" s="73">
        <f t="shared" si="18"/>
        <v>274.666614</v>
      </c>
      <c r="O72" s="73">
        <f t="shared" si="19"/>
        <v>267.24319199999996</v>
      </c>
      <c r="P72" s="67"/>
      <c r="Q72" s="61"/>
      <c r="R72" s="61"/>
      <c r="S72" s="61"/>
      <c r="T72" s="61"/>
      <c r="V72" s="67"/>
      <c r="W72" s="61"/>
      <c r="X72" s="67"/>
      <c r="Y72" s="61"/>
      <c r="Z72" s="67"/>
    </row>
    <row r="73" spans="1:26" ht="12.75">
      <c r="A73" s="8">
        <v>94</v>
      </c>
      <c r="B73" s="76" t="s">
        <v>142</v>
      </c>
      <c r="C73" s="76" t="s">
        <v>120</v>
      </c>
      <c r="E73" s="18" t="s">
        <v>175</v>
      </c>
      <c r="F73" s="16">
        <v>29</v>
      </c>
      <c r="G73" s="16">
        <v>39</v>
      </c>
      <c r="H73" s="67"/>
      <c r="I73" s="71">
        <v>25.685443</v>
      </c>
      <c r="J73" s="72" t="s">
        <v>264</v>
      </c>
      <c r="K73" s="72" t="s">
        <v>264</v>
      </c>
      <c r="L73" s="73">
        <f t="shared" si="16"/>
        <v>148.97556939999998</v>
      </c>
      <c r="M73" s="73">
        <f t="shared" si="17"/>
        <v>97.6046834</v>
      </c>
      <c r="N73" s="73">
        <f t="shared" si="18"/>
        <v>200.3464554</v>
      </c>
      <c r="O73" s="73">
        <f t="shared" si="19"/>
        <v>148.97556939999998</v>
      </c>
      <c r="P73" s="67"/>
      <c r="Q73" s="61"/>
      <c r="R73" s="61"/>
      <c r="S73" s="61"/>
      <c r="T73" s="61"/>
      <c r="V73" s="67"/>
      <c r="W73" s="61"/>
      <c r="X73" s="67"/>
      <c r="Y73" s="61"/>
      <c r="Z73" s="67"/>
    </row>
    <row r="74" spans="1:26" ht="12.75">
      <c r="A74" s="8">
        <v>95</v>
      </c>
      <c r="B74" s="76" t="s">
        <v>143</v>
      </c>
      <c r="C74" s="76" t="s">
        <v>144</v>
      </c>
      <c r="E74" s="18" t="s">
        <v>175</v>
      </c>
      <c r="F74" s="16">
        <v>38</v>
      </c>
      <c r="G74" s="16">
        <v>370</v>
      </c>
      <c r="H74" s="67"/>
      <c r="I74" s="71">
        <v>21.222659</v>
      </c>
      <c r="J74" s="72" t="s">
        <v>264</v>
      </c>
      <c r="K74" s="72" t="s">
        <v>264</v>
      </c>
      <c r="L74" s="73">
        <f t="shared" si="16"/>
        <v>161.2922084</v>
      </c>
      <c r="M74" s="73">
        <f t="shared" si="17"/>
        <v>118.8468904</v>
      </c>
      <c r="N74" s="73">
        <f t="shared" si="18"/>
        <v>1570.476766</v>
      </c>
      <c r="O74" s="73">
        <f t="shared" si="19"/>
        <v>1528.031448</v>
      </c>
      <c r="P74" s="67"/>
      <c r="Q74" s="61"/>
      <c r="R74" s="61"/>
      <c r="S74" s="61"/>
      <c r="T74" s="61"/>
      <c r="V74" s="67"/>
      <c r="W74" s="61"/>
      <c r="X74" s="67"/>
      <c r="Y74" s="61"/>
      <c r="Z74" s="67"/>
    </row>
    <row r="75" spans="1:26" ht="12.75">
      <c r="A75" s="8">
        <v>97</v>
      </c>
      <c r="B75" s="76" t="s">
        <v>145</v>
      </c>
      <c r="C75" s="76" t="s">
        <v>87</v>
      </c>
      <c r="E75" s="18" t="s">
        <v>175</v>
      </c>
      <c r="F75" s="16">
        <v>130</v>
      </c>
      <c r="G75" s="16">
        <v>260</v>
      </c>
      <c r="H75" s="67"/>
      <c r="I75" s="71">
        <v>20.441860000000002</v>
      </c>
      <c r="J75" s="72" t="s">
        <v>264</v>
      </c>
      <c r="K75" s="72" t="s">
        <v>264</v>
      </c>
      <c r="L75" s="73">
        <f t="shared" si="16"/>
        <v>531.4883600000001</v>
      </c>
      <c r="M75" s="73">
        <f t="shared" si="17"/>
        <v>490.60464</v>
      </c>
      <c r="N75" s="73">
        <f t="shared" si="18"/>
        <v>1062.9767200000001</v>
      </c>
      <c r="O75" s="73">
        <f t="shared" si="19"/>
        <v>1022.093</v>
      </c>
      <c r="P75" s="67"/>
      <c r="Q75" s="61"/>
      <c r="R75" s="61"/>
      <c r="S75" s="61"/>
      <c r="T75" s="61"/>
      <c r="V75" s="67"/>
      <c r="W75" s="61"/>
      <c r="X75" s="67"/>
      <c r="Y75" s="61"/>
      <c r="Z75" s="67"/>
    </row>
    <row r="76" spans="1:26" ht="12.75">
      <c r="A76" s="8">
        <v>98</v>
      </c>
      <c r="B76" s="76" t="s">
        <v>145</v>
      </c>
      <c r="C76" s="76" t="s">
        <v>146</v>
      </c>
      <c r="E76" s="16">
        <v>12</v>
      </c>
      <c r="F76" s="16">
        <v>100</v>
      </c>
      <c r="G76" s="16">
        <v>290</v>
      </c>
      <c r="H76" s="67"/>
      <c r="I76" s="71">
        <v>6.783953</v>
      </c>
      <c r="J76" s="72">
        <f>$I76*1000*(2*$E76)/10000</f>
        <v>16.2814872</v>
      </c>
      <c r="K76" s="72">
        <f>$I76*1000*(2*($E76-10))/10000</f>
        <v>2.7135812</v>
      </c>
      <c r="L76" s="73">
        <f t="shared" si="16"/>
        <v>135.67906000000002</v>
      </c>
      <c r="M76" s="73">
        <f t="shared" si="17"/>
        <v>122.111154</v>
      </c>
      <c r="N76" s="73">
        <f t="shared" si="18"/>
        <v>393.46927400000004</v>
      </c>
      <c r="O76" s="73">
        <f t="shared" si="19"/>
        <v>379.901368</v>
      </c>
      <c r="P76" s="67"/>
      <c r="Q76" s="61"/>
      <c r="R76" s="61"/>
      <c r="S76" s="61"/>
      <c r="T76" s="61"/>
      <c r="V76" s="67"/>
      <c r="W76" s="61"/>
      <c r="X76" s="67"/>
      <c r="Y76" s="61"/>
      <c r="Z76" s="67"/>
    </row>
    <row r="77" spans="1:26" ht="12.75">
      <c r="A77" s="8">
        <v>99</v>
      </c>
      <c r="B77" s="76" t="s">
        <v>145</v>
      </c>
      <c r="C77" s="76" t="s">
        <v>147</v>
      </c>
      <c r="E77" s="18" t="s">
        <v>175</v>
      </c>
      <c r="F77" s="16">
        <v>150</v>
      </c>
      <c r="G77" s="16">
        <v>270</v>
      </c>
      <c r="H77" s="67"/>
      <c r="I77" s="71">
        <v>69.411017</v>
      </c>
      <c r="J77" s="72" t="s">
        <v>264</v>
      </c>
      <c r="K77" s="72" t="s">
        <v>264</v>
      </c>
      <c r="L77" s="73">
        <f t="shared" si="16"/>
        <v>2082.3305100000002</v>
      </c>
      <c r="M77" s="73">
        <f t="shared" si="17"/>
        <v>1943.5084760000002</v>
      </c>
      <c r="N77" s="73">
        <f t="shared" si="18"/>
        <v>3748.1949180000006</v>
      </c>
      <c r="O77" s="73">
        <f t="shared" si="19"/>
        <v>3609.3728840000003</v>
      </c>
      <c r="P77" s="67"/>
      <c r="Q77" s="61"/>
      <c r="R77" s="61"/>
      <c r="S77" s="61"/>
      <c r="T77" s="61"/>
      <c r="V77" s="67"/>
      <c r="W77" s="61"/>
      <c r="X77" s="67"/>
      <c r="Y77" s="61"/>
      <c r="Z77" s="67"/>
    </row>
    <row r="78" spans="1:26" ht="12.75">
      <c r="A78" s="8">
        <v>100</v>
      </c>
      <c r="B78" s="76" t="s">
        <v>145</v>
      </c>
      <c r="C78" s="76" t="s">
        <v>112</v>
      </c>
      <c r="E78" s="16">
        <v>12</v>
      </c>
      <c r="F78" s="16">
        <v>130</v>
      </c>
      <c r="G78" s="16">
        <v>300</v>
      </c>
      <c r="H78" s="67"/>
      <c r="I78" s="71">
        <v>21.089767</v>
      </c>
      <c r="J78" s="72">
        <f>$I78*1000*(2*$E78)/10000</f>
        <v>50.6154408</v>
      </c>
      <c r="K78" s="72">
        <f>$I78*1000*(2*($E78-10))/10000</f>
        <v>8.4359068</v>
      </c>
      <c r="L78" s="73">
        <f t="shared" si="16"/>
        <v>548.333942</v>
      </c>
      <c r="M78" s="73">
        <f t="shared" si="17"/>
        <v>506.154408</v>
      </c>
      <c r="N78" s="73">
        <f t="shared" si="18"/>
        <v>1265.38602</v>
      </c>
      <c r="O78" s="73">
        <f t="shared" si="19"/>
        <v>1223.206486</v>
      </c>
      <c r="P78" s="67"/>
      <c r="Q78" s="61"/>
      <c r="R78" s="61"/>
      <c r="S78" s="61"/>
      <c r="T78" s="61"/>
      <c r="V78" s="67"/>
      <c r="W78" s="61"/>
      <c r="X78" s="67"/>
      <c r="Y78" s="61"/>
      <c r="Z78" s="67"/>
    </row>
    <row r="79" spans="1:26" ht="12.75">
      <c r="A79" s="8">
        <v>101</v>
      </c>
      <c r="B79" s="76" t="s">
        <v>128</v>
      </c>
      <c r="C79" s="76" t="s">
        <v>99</v>
      </c>
      <c r="E79" s="18" t="s">
        <v>175</v>
      </c>
      <c r="F79" s="16">
        <v>80</v>
      </c>
      <c r="G79" s="16">
        <v>380</v>
      </c>
      <c r="H79" s="67"/>
      <c r="I79" s="71">
        <v>8.981689000000001</v>
      </c>
      <c r="J79" s="72" t="s">
        <v>264</v>
      </c>
      <c r="K79" s="72" t="s">
        <v>264</v>
      </c>
      <c r="L79" s="73">
        <f t="shared" si="16"/>
        <v>143.707024</v>
      </c>
      <c r="M79" s="73">
        <f t="shared" si="17"/>
        <v>125.743646</v>
      </c>
      <c r="N79" s="73">
        <f t="shared" si="18"/>
        <v>682.608364</v>
      </c>
      <c r="O79" s="73">
        <f t="shared" si="19"/>
        <v>664.644986</v>
      </c>
      <c r="P79" s="67"/>
      <c r="Q79" s="61"/>
      <c r="R79" s="61"/>
      <c r="S79" s="61"/>
      <c r="T79" s="61"/>
      <c r="V79" s="67"/>
      <c r="W79" s="61"/>
      <c r="X79" s="67"/>
      <c r="Y79" s="61"/>
      <c r="Z79" s="67"/>
    </row>
    <row r="80" spans="1:26" ht="12.75">
      <c r="A80" s="8">
        <v>103</v>
      </c>
      <c r="B80" s="76" t="s">
        <v>128</v>
      </c>
      <c r="C80" s="76" t="s">
        <v>115</v>
      </c>
      <c r="E80" s="18" t="s">
        <v>175</v>
      </c>
      <c r="F80" s="18" t="s">
        <v>175</v>
      </c>
      <c r="G80" s="16">
        <v>28</v>
      </c>
      <c r="H80" s="67"/>
      <c r="I80" s="71">
        <v>3.760177</v>
      </c>
      <c r="J80" s="72" t="s">
        <v>264</v>
      </c>
      <c r="K80" s="72" t="s">
        <v>264</v>
      </c>
      <c r="L80" s="73" t="s">
        <v>264</v>
      </c>
      <c r="M80" s="73" t="s">
        <v>264</v>
      </c>
      <c r="N80" s="73">
        <f t="shared" si="18"/>
        <v>21.056991200000002</v>
      </c>
      <c r="O80" s="73">
        <f t="shared" si="19"/>
        <v>13.5366372</v>
      </c>
      <c r="P80" s="67"/>
      <c r="Q80" s="61"/>
      <c r="R80" s="61"/>
      <c r="S80" s="61"/>
      <c r="T80" s="61"/>
      <c r="V80" s="67"/>
      <c r="W80" s="61"/>
      <c r="X80" s="67"/>
      <c r="Y80" s="61"/>
      <c r="Z80" s="67"/>
    </row>
    <row r="81" spans="1:26" ht="12.75">
      <c r="A81" s="8">
        <v>107</v>
      </c>
      <c r="B81" s="76" t="s">
        <v>148</v>
      </c>
      <c r="C81" s="76" t="s">
        <v>149</v>
      </c>
      <c r="E81" s="18" t="s">
        <v>175</v>
      </c>
      <c r="F81" s="16">
        <v>48</v>
      </c>
      <c r="G81" s="16">
        <v>380</v>
      </c>
      <c r="H81" s="67"/>
      <c r="I81" s="71">
        <v>6.295497</v>
      </c>
      <c r="J81" s="72" t="s">
        <v>264</v>
      </c>
      <c r="K81" s="72" t="s">
        <v>264</v>
      </c>
      <c r="L81" s="73">
        <f t="shared" si="16"/>
        <v>60.4367712</v>
      </c>
      <c r="M81" s="73">
        <f t="shared" si="17"/>
        <v>47.8457772</v>
      </c>
      <c r="N81" s="73">
        <f t="shared" si="18"/>
        <v>478.4577720000001</v>
      </c>
      <c r="O81" s="73">
        <f t="shared" si="19"/>
        <v>465.866778</v>
      </c>
      <c r="P81" s="67"/>
      <c r="Q81" s="61"/>
      <c r="R81" s="61"/>
      <c r="S81" s="61"/>
      <c r="T81" s="61"/>
      <c r="V81" s="67"/>
      <c r="W81" s="61"/>
      <c r="X81" s="67"/>
      <c r="Y81" s="61"/>
      <c r="Z81" s="67"/>
    </row>
    <row r="82" spans="1:26" ht="12.75">
      <c r="A82" s="8">
        <v>108</v>
      </c>
      <c r="B82" s="76" t="s">
        <v>148</v>
      </c>
      <c r="C82" s="76" t="s">
        <v>126</v>
      </c>
      <c r="E82" s="18" t="s">
        <v>175</v>
      </c>
      <c r="F82" s="16">
        <v>32</v>
      </c>
      <c r="G82" s="16">
        <v>270</v>
      </c>
      <c r="H82" s="67"/>
      <c r="I82" s="71">
        <v>16.780839</v>
      </c>
      <c r="J82" s="72" t="s">
        <v>264</v>
      </c>
      <c r="K82" s="72" t="s">
        <v>264</v>
      </c>
      <c r="L82" s="73">
        <f t="shared" si="16"/>
        <v>107.3973696</v>
      </c>
      <c r="M82" s="73">
        <f t="shared" si="17"/>
        <v>73.83569159999999</v>
      </c>
      <c r="N82" s="73">
        <f t="shared" si="18"/>
        <v>906.1653060000001</v>
      </c>
      <c r="O82" s="73">
        <f t="shared" si="19"/>
        <v>872.603628</v>
      </c>
      <c r="P82" s="67"/>
      <c r="Q82" s="61"/>
      <c r="R82" s="61"/>
      <c r="S82" s="61"/>
      <c r="T82" s="61"/>
      <c r="V82" s="67"/>
      <c r="W82" s="61"/>
      <c r="X82" s="67"/>
      <c r="Y82" s="61"/>
      <c r="Z82" s="67"/>
    </row>
    <row r="83" spans="1:26" ht="12.75">
      <c r="A83" s="8">
        <v>109</v>
      </c>
      <c r="B83" s="76" t="s">
        <v>148</v>
      </c>
      <c r="C83" s="76" t="s">
        <v>143</v>
      </c>
      <c r="E83" s="16">
        <v>13</v>
      </c>
      <c r="F83" s="16">
        <v>120</v>
      </c>
      <c r="G83" s="16">
        <v>450</v>
      </c>
      <c r="H83" s="67"/>
      <c r="I83" s="71">
        <v>23.959842000000002</v>
      </c>
      <c r="J83" s="72">
        <f>$I83*1000*(2*$E83)/10000</f>
        <v>62.2955892</v>
      </c>
      <c r="K83" s="72">
        <f>$I83*1000*(2*($E83-10))/10000</f>
        <v>14.3759052</v>
      </c>
      <c r="L83" s="73">
        <f aca="true" t="shared" si="20" ref="L83:L98">$I83*1000*(2*$F83)/10000</f>
        <v>575.036208</v>
      </c>
      <c r="M83" s="73">
        <f aca="true" t="shared" si="21" ref="M83:M98">$I83*1000*(2*($F83-10))/10000</f>
        <v>527.116524</v>
      </c>
      <c r="N83" s="73">
        <f aca="true" t="shared" si="22" ref="N83:N98">$I83*1000*(2*$G83)/10000</f>
        <v>2156.38578</v>
      </c>
      <c r="O83" s="73">
        <f aca="true" t="shared" si="23" ref="O83:O98">$I83*1000*(2*($G83-10))/10000</f>
        <v>2108.466096</v>
      </c>
      <c r="P83" s="67"/>
      <c r="Q83" s="61"/>
      <c r="R83" s="61"/>
      <c r="S83" s="61"/>
      <c r="T83" s="61"/>
      <c r="V83" s="67"/>
      <c r="W83" s="61"/>
      <c r="X83" s="67"/>
      <c r="Y83" s="61"/>
      <c r="Z83" s="67"/>
    </row>
    <row r="84" spans="1:26" ht="12.75">
      <c r="A84" s="8">
        <v>110</v>
      </c>
      <c r="B84" s="76" t="s">
        <v>150</v>
      </c>
      <c r="C84" s="76" t="s">
        <v>151</v>
      </c>
      <c r="E84" s="18" t="s">
        <v>175</v>
      </c>
      <c r="F84" s="16">
        <v>33</v>
      </c>
      <c r="G84" s="16">
        <v>240</v>
      </c>
      <c r="H84" s="67"/>
      <c r="I84" s="71">
        <v>15.313968999999998</v>
      </c>
      <c r="J84" s="72" t="s">
        <v>264</v>
      </c>
      <c r="K84" s="72" t="s">
        <v>264</v>
      </c>
      <c r="L84" s="73">
        <f t="shared" si="20"/>
        <v>101.07219539999998</v>
      </c>
      <c r="M84" s="73">
        <f t="shared" si="21"/>
        <v>70.44425739999998</v>
      </c>
      <c r="N84" s="73">
        <f t="shared" si="22"/>
        <v>735.0705119999999</v>
      </c>
      <c r="O84" s="73">
        <f t="shared" si="23"/>
        <v>704.4425739999999</v>
      </c>
      <c r="P84" s="67"/>
      <c r="Q84" s="61"/>
      <c r="R84" s="61"/>
      <c r="S84" s="61"/>
      <c r="T84" s="61"/>
      <c r="V84" s="67"/>
      <c r="W84" s="61"/>
      <c r="X84" s="67"/>
      <c r="Y84" s="61"/>
      <c r="Z84" s="67"/>
    </row>
    <row r="85" spans="1:26" ht="12.75">
      <c r="A85" s="8">
        <v>111</v>
      </c>
      <c r="B85" s="76" t="s">
        <v>120</v>
      </c>
      <c r="C85" s="76" t="s">
        <v>129</v>
      </c>
      <c r="E85" s="18" t="s">
        <v>175</v>
      </c>
      <c r="F85" s="16">
        <v>35</v>
      </c>
      <c r="G85" s="16">
        <v>240</v>
      </c>
      <c r="H85" s="67"/>
      <c r="I85" s="71">
        <v>10.142835</v>
      </c>
      <c r="J85" s="72" t="s">
        <v>264</v>
      </c>
      <c r="K85" s="72" t="s">
        <v>264</v>
      </c>
      <c r="L85" s="73">
        <f t="shared" si="20"/>
        <v>70.999845</v>
      </c>
      <c r="M85" s="73">
        <f t="shared" si="21"/>
        <v>50.714175</v>
      </c>
      <c r="N85" s="73">
        <f t="shared" si="22"/>
        <v>486.85607999999996</v>
      </c>
      <c r="O85" s="73">
        <f t="shared" si="23"/>
        <v>466.57041</v>
      </c>
      <c r="P85" s="67"/>
      <c r="Q85" s="61"/>
      <c r="R85" s="61"/>
      <c r="S85" s="61"/>
      <c r="T85" s="61"/>
      <c r="V85" s="67"/>
      <c r="W85" s="61"/>
      <c r="X85" s="67"/>
      <c r="Y85" s="61"/>
      <c r="Z85" s="67"/>
    </row>
    <row r="86" spans="1:26" ht="12.75">
      <c r="A86" s="8">
        <v>112</v>
      </c>
      <c r="B86" s="76" t="s">
        <v>88</v>
      </c>
      <c r="C86" s="76" t="s">
        <v>104</v>
      </c>
      <c r="E86" s="16">
        <v>20</v>
      </c>
      <c r="F86" s="16">
        <v>200</v>
      </c>
      <c r="G86" s="16">
        <v>430</v>
      </c>
      <c r="H86" s="67"/>
      <c r="I86" s="71">
        <v>13.918631999999999</v>
      </c>
      <c r="J86" s="72">
        <f>$I86*1000*(2*$E86)/10000</f>
        <v>55.674528</v>
      </c>
      <c r="K86" s="72">
        <f>$I86*1000*(2*($E86-10))/10000</f>
        <v>27.837264</v>
      </c>
      <c r="L86" s="73">
        <f t="shared" si="20"/>
        <v>556.74528</v>
      </c>
      <c r="M86" s="73">
        <f t="shared" si="21"/>
        <v>528.908016</v>
      </c>
      <c r="N86" s="73">
        <f t="shared" si="22"/>
        <v>1197.002352</v>
      </c>
      <c r="O86" s="73">
        <f t="shared" si="23"/>
        <v>1169.165088</v>
      </c>
      <c r="P86" s="67"/>
      <c r="Q86" s="61"/>
      <c r="R86" s="61"/>
      <c r="S86" s="61"/>
      <c r="T86" s="61"/>
      <c r="V86" s="67"/>
      <c r="W86" s="61"/>
      <c r="X86" s="67"/>
      <c r="Y86" s="61"/>
      <c r="Z86" s="67"/>
    </row>
    <row r="87" spans="1:26" ht="12.75">
      <c r="A87" s="8">
        <v>113</v>
      </c>
      <c r="B87" s="76" t="s">
        <v>136</v>
      </c>
      <c r="C87" s="76" t="s">
        <v>75</v>
      </c>
      <c r="E87" s="18" t="s">
        <v>175</v>
      </c>
      <c r="F87" s="16">
        <v>19</v>
      </c>
      <c r="G87" s="16">
        <v>180</v>
      </c>
      <c r="H87" s="67"/>
      <c r="I87" s="71">
        <v>37.764480999999996</v>
      </c>
      <c r="J87" s="72" t="s">
        <v>264</v>
      </c>
      <c r="K87" s="72" t="s">
        <v>264</v>
      </c>
      <c r="L87" s="73">
        <f t="shared" si="20"/>
        <v>143.5050278</v>
      </c>
      <c r="M87" s="73">
        <f t="shared" si="21"/>
        <v>67.9760658</v>
      </c>
      <c r="N87" s="73">
        <f t="shared" si="22"/>
        <v>1359.521316</v>
      </c>
      <c r="O87" s="73">
        <f t="shared" si="23"/>
        <v>1283.992354</v>
      </c>
      <c r="P87" s="67"/>
      <c r="Q87" s="61"/>
      <c r="R87" s="61"/>
      <c r="S87" s="61"/>
      <c r="T87" s="61"/>
      <c r="V87" s="67"/>
      <c r="W87" s="61"/>
      <c r="X87" s="67"/>
      <c r="Y87" s="61"/>
      <c r="Z87" s="67"/>
    </row>
    <row r="88" spans="1:26" ht="12.75">
      <c r="A88" s="8">
        <v>114</v>
      </c>
      <c r="B88" s="76" t="s">
        <v>94</v>
      </c>
      <c r="C88" s="76" t="s">
        <v>93</v>
      </c>
      <c r="E88" s="18" t="s">
        <v>175</v>
      </c>
      <c r="F88" s="16">
        <v>19</v>
      </c>
      <c r="G88" s="16">
        <v>180</v>
      </c>
      <c r="H88" s="67"/>
      <c r="I88" s="71">
        <v>10.622788</v>
      </c>
      <c r="J88" s="72" t="s">
        <v>264</v>
      </c>
      <c r="K88" s="72" t="s">
        <v>264</v>
      </c>
      <c r="L88" s="73">
        <f t="shared" si="20"/>
        <v>40.366594400000004</v>
      </c>
      <c r="M88" s="73">
        <f t="shared" si="21"/>
        <v>19.1210184</v>
      </c>
      <c r="N88" s="73">
        <f t="shared" si="22"/>
        <v>382.420368</v>
      </c>
      <c r="O88" s="73">
        <f t="shared" si="23"/>
        <v>361.17479199999997</v>
      </c>
      <c r="P88" s="67"/>
      <c r="Q88" s="61"/>
      <c r="R88" s="61"/>
      <c r="S88" s="61"/>
      <c r="T88" s="61"/>
      <c r="V88" s="67"/>
      <c r="W88" s="61"/>
      <c r="X88" s="67"/>
      <c r="Y88" s="61"/>
      <c r="Z88" s="67"/>
    </row>
    <row r="89" spans="1:26" ht="12.75">
      <c r="A89" s="8">
        <v>115</v>
      </c>
      <c r="B89" s="76" t="s">
        <v>107</v>
      </c>
      <c r="C89" s="76" t="s">
        <v>85</v>
      </c>
      <c r="E89" s="18" t="s">
        <v>175</v>
      </c>
      <c r="F89" s="18" t="s">
        <v>175</v>
      </c>
      <c r="G89" s="16">
        <v>17</v>
      </c>
      <c r="H89" s="67"/>
      <c r="I89" s="71">
        <v>12.683126</v>
      </c>
      <c r="J89" s="72" t="s">
        <v>264</v>
      </c>
      <c r="K89" s="72" t="s">
        <v>264</v>
      </c>
      <c r="L89" s="73" t="s">
        <v>264</v>
      </c>
      <c r="M89" s="73" t="s">
        <v>264</v>
      </c>
      <c r="N89" s="73">
        <f t="shared" si="22"/>
        <v>43.122628399999996</v>
      </c>
      <c r="O89" s="73">
        <f t="shared" si="23"/>
        <v>17.7563764</v>
      </c>
      <c r="P89" s="67"/>
      <c r="Q89" s="61"/>
      <c r="R89" s="61"/>
      <c r="S89" s="61"/>
      <c r="T89" s="61"/>
      <c r="V89" s="67"/>
      <c r="W89" s="61"/>
      <c r="X89" s="67"/>
      <c r="Y89" s="61"/>
      <c r="Z89" s="67"/>
    </row>
    <row r="90" spans="1:26" ht="12.75">
      <c r="A90" s="8">
        <v>116</v>
      </c>
      <c r="B90" s="76" t="s">
        <v>152</v>
      </c>
      <c r="C90" s="76" t="s">
        <v>130</v>
      </c>
      <c r="E90" s="18" t="s">
        <v>175</v>
      </c>
      <c r="F90" s="18" t="s">
        <v>175</v>
      </c>
      <c r="G90" s="16">
        <v>32</v>
      </c>
      <c r="H90" s="67"/>
      <c r="I90" s="71">
        <v>25.772509</v>
      </c>
      <c r="J90" s="72" t="s">
        <v>264</v>
      </c>
      <c r="K90" s="72" t="s">
        <v>264</v>
      </c>
      <c r="L90" s="73" t="s">
        <v>264</v>
      </c>
      <c r="M90" s="73" t="s">
        <v>264</v>
      </c>
      <c r="N90" s="73">
        <f t="shared" si="22"/>
        <v>164.94405759999998</v>
      </c>
      <c r="O90" s="73">
        <f t="shared" si="23"/>
        <v>113.3990396</v>
      </c>
      <c r="P90" s="67"/>
      <c r="Q90" s="61"/>
      <c r="R90" s="61"/>
      <c r="S90" s="61"/>
      <c r="T90" s="61"/>
      <c r="V90" s="67"/>
      <c r="W90" s="61"/>
      <c r="X90" s="67"/>
      <c r="Y90" s="61"/>
      <c r="Z90" s="67"/>
    </row>
    <row r="91" spans="1:26" ht="12.75">
      <c r="A91" s="8">
        <v>119</v>
      </c>
      <c r="B91" s="76" t="s">
        <v>144</v>
      </c>
      <c r="C91" s="76" t="s">
        <v>105</v>
      </c>
      <c r="E91" s="16">
        <v>16</v>
      </c>
      <c r="F91" s="16">
        <v>180</v>
      </c>
      <c r="G91" s="16">
        <v>360</v>
      </c>
      <c r="H91" s="67"/>
      <c r="I91" s="71">
        <v>51.358995</v>
      </c>
      <c r="J91" s="72">
        <f>$I91*1000*(2*$E91)/10000</f>
        <v>164.348784</v>
      </c>
      <c r="K91" s="72">
        <f>$I91*1000*(2*($E91-10))/10000</f>
        <v>61.63079400000001</v>
      </c>
      <c r="L91" s="73">
        <f t="shared" si="20"/>
        <v>1848.92382</v>
      </c>
      <c r="M91" s="73">
        <f t="shared" si="21"/>
        <v>1746.20583</v>
      </c>
      <c r="N91" s="73">
        <f t="shared" si="22"/>
        <v>3697.84764</v>
      </c>
      <c r="O91" s="73">
        <f t="shared" si="23"/>
        <v>3595.12965</v>
      </c>
      <c r="P91" s="67"/>
      <c r="Q91" s="61"/>
      <c r="R91" s="61"/>
      <c r="S91" s="61"/>
      <c r="T91" s="61"/>
      <c r="V91" s="67"/>
      <c r="W91" s="61"/>
      <c r="X91" s="67"/>
      <c r="Y91" s="61"/>
      <c r="Z91" s="67"/>
    </row>
    <row r="92" spans="1:26" ht="12.75">
      <c r="A92" s="8">
        <v>120</v>
      </c>
      <c r="B92" s="76" t="s">
        <v>144</v>
      </c>
      <c r="C92" s="76" t="s">
        <v>153</v>
      </c>
      <c r="E92" s="16">
        <v>20</v>
      </c>
      <c r="F92" s="16">
        <v>210</v>
      </c>
      <c r="G92" s="16">
        <v>500</v>
      </c>
      <c r="H92" s="67"/>
      <c r="I92" s="71">
        <v>2.228417</v>
      </c>
      <c r="J92" s="72">
        <f>$I92*1000*(2*$E92)/10000</f>
        <v>8.913668</v>
      </c>
      <c r="K92" s="72">
        <f>$I92*1000*(2*($E92-10))/10000</f>
        <v>4.456834</v>
      </c>
      <c r="L92" s="73">
        <f t="shared" si="20"/>
        <v>93.593514</v>
      </c>
      <c r="M92" s="73">
        <f t="shared" si="21"/>
        <v>89.13668</v>
      </c>
      <c r="N92" s="73">
        <f t="shared" si="22"/>
        <v>222.8417</v>
      </c>
      <c r="O92" s="73">
        <f t="shared" si="23"/>
        <v>218.38486600000002</v>
      </c>
      <c r="P92" s="67"/>
      <c r="Q92" s="61"/>
      <c r="R92" s="61"/>
      <c r="S92" s="61"/>
      <c r="T92" s="61"/>
      <c r="V92" s="67"/>
      <c r="W92" s="61"/>
      <c r="X92" s="67"/>
      <c r="Y92" s="61"/>
      <c r="Z92" s="67"/>
    </row>
    <row r="93" spans="1:26" ht="12.75">
      <c r="A93" s="8">
        <v>122</v>
      </c>
      <c r="B93" s="76" t="s">
        <v>90</v>
      </c>
      <c r="C93" s="76" t="s">
        <v>143</v>
      </c>
      <c r="E93" s="18" t="s">
        <v>175</v>
      </c>
      <c r="F93" s="16">
        <v>46</v>
      </c>
      <c r="G93" s="16">
        <v>340</v>
      </c>
      <c r="H93" s="67"/>
      <c r="I93" s="71">
        <v>24.466878</v>
      </c>
      <c r="J93" s="72" t="s">
        <v>264</v>
      </c>
      <c r="K93" s="72" t="s">
        <v>264</v>
      </c>
      <c r="L93" s="73">
        <f t="shared" si="20"/>
        <v>225.0952776</v>
      </c>
      <c r="M93" s="73">
        <f t="shared" si="21"/>
        <v>176.16152160000001</v>
      </c>
      <c r="N93" s="73">
        <f t="shared" si="22"/>
        <v>1663.747704</v>
      </c>
      <c r="O93" s="73">
        <f t="shared" si="23"/>
        <v>1614.813948</v>
      </c>
      <c r="P93" s="67"/>
      <c r="Q93" s="61"/>
      <c r="R93" s="61"/>
      <c r="S93" s="61"/>
      <c r="T93" s="61"/>
      <c r="V93" s="67"/>
      <c r="W93" s="61"/>
      <c r="X93" s="67"/>
      <c r="Y93" s="61"/>
      <c r="Z93" s="67"/>
    </row>
    <row r="94" spans="1:26" ht="12.75">
      <c r="A94" s="8">
        <v>124</v>
      </c>
      <c r="B94" s="76" t="s">
        <v>140</v>
      </c>
      <c r="C94" s="76" t="s">
        <v>78</v>
      </c>
      <c r="E94" s="18" t="s">
        <v>175</v>
      </c>
      <c r="F94" s="16">
        <v>36</v>
      </c>
      <c r="G94" s="16">
        <v>250</v>
      </c>
      <c r="H94" s="67"/>
      <c r="I94" s="71">
        <v>63.78998</v>
      </c>
      <c r="J94" s="72" t="s">
        <v>264</v>
      </c>
      <c r="K94" s="72" t="s">
        <v>264</v>
      </c>
      <c r="L94" s="73">
        <f t="shared" si="20"/>
        <v>459.28785600000003</v>
      </c>
      <c r="M94" s="73">
        <f t="shared" si="21"/>
        <v>331.707896</v>
      </c>
      <c r="N94" s="73">
        <f t="shared" si="22"/>
        <v>3189.499</v>
      </c>
      <c r="O94" s="73">
        <f t="shared" si="23"/>
        <v>3061.91904</v>
      </c>
      <c r="P94" s="67"/>
      <c r="Q94" s="61"/>
      <c r="R94" s="61"/>
      <c r="S94" s="61"/>
      <c r="T94" s="61"/>
      <c r="V94" s="67"/>
      <c r="W94" s="61"/>
      <c r="X94" s="67"/>
      <c r="Y94" s="61"/>
      <c r="Z94" s="67"/>
    </row>
    <row r="95" spans="1:26" ht="12.75">
      <c r="A95" s="8">
        <v>125</v>
      </c>
      <c r="B95" s="76" t="s">
        <v>112</v>
      </c>
      <c r="C95" s="76" t="s">
        <v>87</v>
      </c>
      <c r="E95" s="16">
        <v>20</v>
      </c>
      <c r="F95" s="16">
        <v>160</v>
      </c>
      <c r="G95" s="16">
        <v>440</v>
      </c>
      <c r="H95" s="67"/>
      <c r="I95" s="71">
        <v>11.591657</v>
      </c>
      <c r="J95" s="72">
        <f>$I95*1000*(2*$E95)/10000</f>
        <v>46.366628</v>
      </c>
      <c r="K95" s="72">
        <f>$I95*1000*(2*($E95-10))/10000</f>
        <v>23.183314</v>
      </c>
      <c r="L95" s="73">
        <f t="shared" si="20"/>
        <v>370.933024</v>
      </c>
      <c r="M95" s="73">
        <f t="shared" si="21"/>
        <v>347.74970999999994</v>
      </c>
      <c r="N95" s="73">
        <f t="shared" si="22"/>
        <v>1020.065816</v>
      </c>
      <c r="O95" s="73">
        <f t="shared" si="23"/>
        <v>996.8825019999999</v>
      </c>
      <c r="P95" s="67"/>
      <c r="Q95" s="61"/>
      <c r="R95" s="61"/>
      <c r="S95" s="61"/>
      <c r="T95" s="61"/>
      <c r="V95" s="67"/>
      <c r="W95" s="61"/>
      <c r="X95" s="67"/>
      <c r="Y95" s="61"/>
      <c r="Z95" s="67"/>
    </row>
    <row r="96" spans="1:26" ht="12.75">
      <c r="A96" s="7">
        <v>126</v>
      </c>
      <c r="B96" s="76" t="s">
        <v>154</v>
      </c>
      <c r="C96" s="76" t="s">
        <v>155</v>
      </c>
      <c r="E96" s="18" t="s">
        <v>175</v>
      </c>
      <c r="F96" s="18" t="s">
        <v>175</v>
      </c>
      <c r="G96" s="16">
        <v>80</v>
      </c>
      <c r="H96" s="67"/>
      <c r="I96" s="71">
        <v>2.000467</v>
      </c>
      <c r="J96" s="72" t="s">
        <v>264</v>
      </c>
      <c r="K96" s="72" t="s">
        <v>264</v>
      </c>
      <c r="L96" s="73" t="s">
        <v>264</v>
      </c>
      <c r="M96" s="73" t="s">
        <v>264</v>
      </c>
      <c r="N96" s="73">
        <f t="shared" si="22"/>
        <v>32.007472</v>
      </c>
      <c r="O96" s="73">
        <f t="shared" si="23"/>
        <v>28.006538</v>
      </c>
      <c r="P96" s="67"/>
      <c r="Q96" s="61"/>
      <c r="R96" s="61"/>
      <c r="S96" s="61"/>
      <c r="T96" s="61"/>
      <c r="V96" s="67"/>
      <c r="W96" s="61"/>
      <c r="X96" s="67"/>
      <c r="Y96" s="61"/>
      <c r="Z96" s="67"/>
    </row>
    <row r="97" spans="1:26" ht="12.75">
      <c r="A97" s="7">
        <v>127</v>
      </c>
      <c r="B97" s="76" t="s">
        <v>154</v>
      </c>
      <c r="C97" s="76" t="s">
        <v>156</v>
      </c>
      <c r="E97" s="18" t="s">
        <v>175</v>
      </c>
      <c r="F97" s="18" t="s">
        <v>175</v>
      </c>
      <c r="G97" s="5">
        <v>19</v>
      </c>
      <c r="H97" s="67"/>
      <c r="I97" s="71">
        <v>3.687815</v>
      </c>
      <c r="J97" s="72" t="s">
        <v>264</v>
      </c>
      <c r="K97" s="72" t="s">
        <v>264</v>
      </c>
      <c r="L97" s="73" t="s">
        <v>264</v>
      </c>
      <c r="M97" s="73" t="s">
        <v>264</v>
      </c>
      <c r="N97" s="73">
        <f t="shared" si="22"/>
        <v>14.013697</v>
      </c>
      <c r="O97" s="73">
        <f t="shared" si="23"/>
        <v>6.6380669999999995</v>
      </c>
      <c r="P97" s="67"/>
      <c r="Q97" s="61"/>
      <c r="R97" s="61"/>
      <c r="S97" s="61"/>
      <c r="T97" s="61"/>
      <c r="V97" s="67"/>
      <c r="W97" s="61"/>
      <c r="X97" s="67"/>
      <c r="Y97" s="61"/>
      <c r="Z97" s="67"/>
    </row>
    <row r="98" spans="1:26" ht="12.75">
      <c r="A98" s="7">
        <v>129</v>
      </c>
      <c r="B98" s="76" t="s">
        <v>157</v>
      </c>
      <c r="C98" s="76" t="s">
        <v>158</v>
      </c>
      <c r="E98" s="5">
        <v>16</v>
      </c>
      <c r="F98" s="5">
        <v>200</v>
      </c>
      <c r="G98" s="5">
        <v>350</v>
      </c>
      <c r="H98" s="67"/>
      <c r="I98" s="71">
        <v>2.1408359999999997</v>
      </c>
      <c r="J98" s="72">
        <f>$I98*1000*(2*$E98)/10000</f>
        <v>6.8506751999999995</v>
      </c>
      <c r="K98" s="72">
        <f>$I98*1000*(2*($E98-10))/10000</f>
        <v>2.5690032</v>
      </c>
      <c r="L98" s="73">
        <f t="shared" si="20"/>
        <v>85.63344</v>
      </c>
      <c r="M98" s="73">
        <f t="shared" si="21"/>
        <v>81.35176799999999</v>
      </c>
      <c r="N98" s="73">
        <f t="shared" si="22"/>
        <v>149.85852</v>
      </c>
      <c r="O98" s="73">
        <f t="shared" si="23"/>
        <v>145.57684799999998</v>
      </c>
      <c r="P98" s="67"/>
      <c r="Q98" s="61"/>
      <c r="R98" s="61"/>
      <c r="S98" s="61"/>
      <c r="T98" s="61"/>
      <c r="V98" s="67"/>
      <c r="W98" s="61"/>
      <c r="X98" s="67"/>
      <c r="Y98" s="61"/>
      <c r="Z98" s="67"/>
    </row>
    <row r="99" spans="1:26" ht="12.75">
      <c r="A99" s="7">
        <v>131</v>
      </c>
      <c r="B99" s="76" t="s">
        <v>99</v>
      </c>
      <c r="C99" s="76" t="s">
        <v>100</v>
      </c>
      <c r="E99" s="18" t="s">
        <v>175</v>
      </c>
      <c r="F99" s="5">
        <v>30</v>
      </c>
      <c r="G99" s="5">
        <v>260</v>
      </c>
      <c r="H99" s="67"/>
      <c r="I99" s="71">
        <v>1.322424</v>
      </c>
      <c r="J99" s="72" t="s">
        <v>264</v>
      </c>
      <c r="K99" s="72" t="s">
        <v>264</v>
      </c>
      <c r="L99" s="73">
        <f aca="true" t="shared" si="24" ref="L99:L104">$I99*1000*(2*$F99)/10000</f>
        <v>7.934544</v>
      </c>
      <c r="M99" s="73">
        <f aca="true" t="shared" si="25" ref="M99:M104">$I99*1000*(2*($F99-10))/10000</f>
        <v>5.289696</v>
      </c>
      <c r="N99" s="73">
        <f aca="true" t="shared" si="26" ref="N99:N104">$I99*1000*(2*$G99)/10000</f>
        <v>68.766048</v>
      </c>
      <c r="O99" s="73">
        <f aca="true" t="shared" si="27" ref="O99:O104">$I99*1000*(2*($G99-10))/10000</f>
        <v>66.1212</v>
      </c>
      <c r="P99" s="67"/>
      <c r="Q99" s="61"/>
      <c r="R99" s="61"/>
      <c r="S99" s="61"/>
      <c r="T99" s="61"/>
      <c r="V99" s="67"/>
      <c r="W99" s="61"/>
      <c r="X99" s="67"/>
      <c r="Y99" s="61"/>
      <c r="Z99" s="67"/>
    </row>
    <row r="100" spans="1:26" ht="12.75">
      <c r="A100" s="7">
        <v>132</v>
      </c>
      <c r="B100" s="76" t="s">
        <v>159</v>
      </c>
      <c r="C100" s="76" t="s">
        <v>160</v>
      </c>
      <c r="E100" s="18" t="s">
        <v>175</v>
      </c>
      <c r="F100" s="18" t="s">
        <v>175</v>
      </c>
      <c r="G100" s="5">
        <v>110</v>
      </c>
      <c r="H100" s="67"/>
      <c r="I100" s="71">
        <v>0.363088</v>
      </c>
      <c r="J100" s="72" t="s">
        <v>264</v>
      </c>
      <c r="K100" s="72" t="s">
        <v>264</v>
      </c>
      <c r="L100" s="73" t="s">
        <v>264</v>
      </c>
      <c r="M100" s="73" t="s">
        <v>264</v>
      </c>
      <c r="N100" s="73">
        <f t="shared" si="26"/>
        <v>7.987936</v>
      </c>
      <c r="O100" s="73">
        <f t="shared" si="27"/>
        <v>7.261760000000001</v>
      </c>
      <c r="P100" s="67"/>
      <c r="Q100" s="61"/>
      <c r="R100" s="61"/>
      <c r="S100" s="61"/>
      <c r="T100" s="61"/>
      <c r="V100" s="61"/>
      <c r="W100" s="61"/>
      <c r="X100" s="67"/>
      <c r="Y100" s="61"/>
      <c r="Z100" s="67"/>
    </row>
    <row r="101" spans="1:26" ht="12.75">
      <c r="A101" s="7">
        <v>133</v>
      </c>
      <c r="B101" s="76" t="s">
        <v>161</v>
      </c>
      <c r="C101" s="76" t="s">
        <v>162</v>
      </c>
      <c r="E101" s="18" t="s">
        <v>175</v>
      </c>
      <c r="F101" s="5">
        <v>50</v>
      </c>
      <c r="G101" s="5">
        <v>300</v>
      </c>
      <c r="H101" s="67"/>
      <c r="I101" s="71">
        <v>3.6179740000000002</v>
      </c>
      <c r="J101" s="72" t="s">
        <v>264</v>
      </c>
      <c r="K101" s="72" t="s">
        <v>264</v>
      </c>
      <c r="L101" s="73">
        <f t="shared" si="24"/>
        <v>36.17974</v>
      </c>
      <c r="M101" s="73">
        <f t="shared" si="25"/>
        <v>28.943792000000006</v>
      </c>
      <c r="N101" s="73">
        <f t="shared" si="26"/>
        <v>217.07844</v>
      </c>
      <c r="O101" s="73">
        <f t="shared" si="27"/>
        <v>209.842492</v>
      </c>
      <c r="P101" s="67"/>
      <c r="Q101" s="61"/>
      <c r="R101" s="61"/>
      <c r="S101" s="61"/>
      <c r="T101" s="61"/>
      <c r="V101" s="67"/>
      <c r="W101" s="61"/>
      <c r="X101" s="67"/>
      <c r="Y101" s="61"/>
      <c r="Z101" s="67"/>
    </row>
    <row r="102" spans="1:26" ht="12.75">
      <c r="A102" s="4">
        <v>134</v>
      </c>
      <c r="B102" s="76" t="s">
        <v>163</v>
      </c>
      <c r="C102" s="76" t="s">
        <v>164</v>
      </c>
      <c r="E102" s="6">
        <v>13</v>
      </c>
      <c r="F102" s="6">
        <v>120</v>
      </c>
      <c r="G102" s="6">
        <v>450</v>
      </c>
      <c r="H102" s="67"/>
      <c r="I102" s="71">
        <v>4.532997999999999</v>
      </c>
      <c r="J102" s="72">
        <f>$I102*1000*(2*$E102)/10000</f>
        <v>11.7857948</v>
      </c>
      <c r="K102" s="72">
        <f>$I102*1000*(2*($E102-10))/10000</f>
        <v>2.7197988</v>
      </c>
      <c r="L102" s="73">
        <f t="shared" si="24"/>
        <v>108.791952</v>
      </c>
      <c r="M102" s="73">
        <f t="shared" si="25"/>
        <v>99.725956</v>
      </c>
      <c r="N102" s="73">
        <f t="shared" si="26"/>
        <v>407.96981999999997</v>
      </c>
      <c r="O102" s="73">
        <f t="shared" si="27"/>
        <v>398.903824</v>
      </c>
      <c r="P102" s="67"/>
      <c r="Q102" s="61"/>
      <c r="R102" s="61"/>
      <c r="S102" s="61"/>
      <c r="T102" s="61"/>
      <c r="V102" s="67"/>
      <c r="W102" s="61"/>
      <c r="X102" s="67"/>
      <c r="Y102" s="61"/>
      <c r="Z102" s="67"/>
    </row>
    <row r="103" spans="1:26" ht="12.75">
      <c r="A103" s="7">
        <v>136</v>
      </c>
      <c r="B103" s="76" t="s">
        <v>165</v>
      </c>
      <c r="C103" s="76" t="s">
        <v>166</v>
      </c>
      <c r="E103" s="5">
        <v>13</v>
      </c>
      <c r="F103" s="5">
        <v>130</v>
      </c>
      <c r="G103" s="5">
        <v>500</v>
      </c>
      <c r="H103" s="67"/>
      <c r="I103" s="71">
        <v>1.378874</v>
      </c>
      <c r="J103" s="72">
        <f>$I103*1000*(2*$E103)/10000</f>
        <v>3.5850724</v>
      </c>
      <c r="K103" s="72">
        <f>$I103*1000*(2*($E103-10))/10000</f>
        <v>0.8273244000000001</v>
      </c>
      <c r="L103" s="73">
        <f t="shared" si="24"/>
        <v>35.850724</v>
      </c>
      <c r="M103" s="73">
        <f t="shared" si="25"/>
        <v>33.092976</v>
      </c>
      <c r="N103" s="73">
        <f t="shared" si="26"/>
        <v>137.8874</v>
      </c>
      <c r="O103" s="73">
        <f t="shared" si="27"/>
        <v>135.129652</v>
      </c>
      <c r="P103" s="67"/>
      <c r="Q103" s="61"/>
      <c r="R103" s="61"/>
      <c r="S103" s="61"/>
      <c r="T103" s="61"/>
      <c r="V103" s="67"/>
      <c r="W103" s="61"/>
      <c r="X103" s="67"/>
      <c r="Y103" s="61"/>
      <c r="Z103" s="67"/>
    </row>
    <row r="104" spans="1:26" ht="12.75">
      <c r="A104" s="7">
        <v>138</v>
      </c>
      <c r="B104" s="76" t="s">
        <v>167</v>
      </c>
      <c r="C104" s="76" t="s">
        <v>168</v>
      </c>
      <c r="E104" s="5">
        <v>13</v>
      </c>
      <c r="F104" s="5">
        <v>110</v>
      </c>
      <c r="G104" s="5">
        <v>370</v>
      </c>
      <c r="H104" s="67"/>
      <c r="I104" s="71">
        <v>3.186582</v>
      </c>
      <c r="J104" s="72">
        <f>$I104*1000*(2*$E104)/10000</f>
        <v>8.2851132</v>
      </c>
      <c r="K104" s="72">
        <f>$I104*1000*(2*($E104-10))/10000</f>
        <v>1.9119491999999998</v>
      </c>
      <c r="L104" s="73">
        <f t="shared" si="24"/>
        <v>70.10480399999999</v>
      </c>
      <c r="M104" s="73">
        <f t="shared" si="25"/>
        <v>63.731640000000006</v>
      </c>
      <c r="N104" s="73">
        <f t="shared" si="26"/>
        <v>235.80706799999996</v>
      </c>
      <c r="O104" s="73">
        <f t="shared" si="27"/>
        <v>229.433904</v>
      </c>
      <c r="P104" s="67"/>
      <c r="Q104" s="61"/>
      <c r="R104" s="61"/>
      <c r="S104" s="61"/>
      <c r="T104" s="61"/>
      <c r="V104" s="67"/>
      <c r="W104" s="61"/>
      <c r="X104" s="67"/>
      <c r="Y104" s="61"/>
      <c r="Z104" s="67"/>
    </row>
    <row r="105" ht="12.75">
      <c r="H105" s="67"/>
    </row>
    <row r="106" spans="4:15" ht="12.75">
      <c r="D106" s="19" t="s">
        <v>265</v>
      </c>
      <c r="H106" s="67"/>
      <c r="I106" s="75">
        <f>SUM(I7:I105)</f>
        <v>1463.4964289999998</v>
      </c>
      <c r="J106" s="75">
        <f aca="true" t="shared" si="28" ref="J106:O106">SUM(J7:J105)</f>
        <v>901.7163799999998</v>
      </c>
      <c r="K106" s="75">
        <f t="shared" si="28"/>
        <v>411.09790000000004</v>
      </c>
      <c r="L106" s="75">
        <f t="shared" si="28"/>
        <v>17042.367340399996</v>
      </c>
      <c r="M106" s="75">
        <f t="shared" si="28"/>
        <v>14620.677142399998</v>
      </c>
      <c r="N106" s="75">
        <f t="shared" si="28"/>
        <v>70481.1377112</v>
      </c>
      <c r="O106" s="75">
        <f t="shared" si="28"/>
        <v>67821.04681720001</v>
      </c>
    </row>
    <row r="107" ht="12.75">
      <c r="H107" s="67"/>
    </row>
    <row r="108" ht="12.75">
      <c r="H108" s="67"/>
    </row>
    <row r="109" ht="12.75">
      <c r="H109" s="67"/>
    </row>
    <row r="110" ht="12.75">
      <c r="H110" s="67"/>
    </row>
    <row r="111" ht="12.75">
      <c r="H111" s="67"/>
    </row>
    <row r="112" ht="12.75">
      <c r="H112" s="67"/>
    </row>
    <row r="113" ht="12.75">
      <c r="H113" s="67"/>
    </row>
    <row r="114" ht="12.75">
      <c r="H114" s="67"/>
    </row>
    <row r="115" ht="12.75">
      <c r="H115" s="67"/>
    </row>
    <row r="116" ht="12.75">
      <c r="H116" s="67"/>
    </row>
    <row r="117" ht="12.75">
      <c r="H117" s="67"/>
    </row>
    <row r="118" ht="12.75">
      <c r="H118" s="67"/>
    </row>
    <row r="119" ht="12.75">
      <c r="H119" s="67"/>
    </row>
    <row r="120" ht="12.75">
      <c r="H120" s="67"/>
    </row>
    <row r="121" ht="12.75">
      <c r="H121" s="67"/>
    </row>
    <row r="122" ht="12.75">
      <c r="H122" s="67"/>
    </row>
    <row r="123" ht="12.75">
      <c r="H123" s="67"/>
    </row>
  </sheetData>
  <printOptions gridLines="1"/>
  <pageMargins left="0.66" right="0.26" top="1.19" bottom="0.92" header="0.5" footer="0.5"/>
  <pageSetup fitToHeight="2" fitToWidth="1" orientation="landscape" paperSize="8" scale="91" r:id="rId1"/>
  <headerFooter alignWithMargins="0">
    <oddHeader>&amp;C&amp;A</oddHeader>
    <oddFooter>&amp;LDHV
Risicoatlas spoor: ML-TB20010416&amp;C13-06-01&amp;RSituatie 1998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workbookViewId="0" topLeftCell="C2">
      <selection activeCell="C9" sqref="C9"/>
    </sheetView>
  </sheetViews>
  <sheetFormatPr defaultColWidth="9.140625" defaultRowHeight="12.75"/>
  <cols>
    <col min="2" max="3" width="29.421875" style="0" customWidth="1"/>
    <col min="4" max="8" width="12.7109375" style="0" customWidth="1"/>
  </cols>
  <sheetData>
    <row r="1" ht="15">
      <c r="A1" s="14" t="s">
        <v>62</v>
      </c>
    </row>
    <row r="2" spans="1:4" ht="15">
      <c r="A2" s="14"/>
      <c r="B2" t="s">
        <v>63</v>
      </c>
      <c r="D2" t="s">
        <v>64</v>
      </c>
    </row>
    <row r="3" spans="1:8" ht="12.75">
      <c r="A3" s="13" t="s">
        <v>50</v>
      </c>
      <c r="B3" s="13" t="s">
        <v>65</v>
      </c>
      <c r="C3" s="13" t="s">
        <v>66</v>
      </c>
      <c r="D3" s="56" t="s">
        <v>65</v>
      </c>
      <c r="E3" s="50" t="s">
        <v>43</v>
      </c>
      <c r="F3" s="56" t="s">
        <v>66</v>
      </c>
      <c r="G3" s="50" t="s">
        <v>43</v>
      </c>
      <c r="H3" s="13" t="s">
        <v>67</v>
      </c>
    </row>
    <row r="4" spans="1:8" ht="12.75">
      <c r="A4" s="22" t="s">
        <v>68</v>
      </c>
      <c r="D4" s="24" t="s">
        <v>69</v>
      </c>
      <c r="E4" s="24" t="s">
        <v>70</v>
      </c>
      <c r="F4" s="24" t="s">
        <v>69</v>
      </c>
      <c r="G4" s="24" t="s">
        <v>70</v>
      </c>
      <c r="H4" s="24" t="s">
        <v>71</v>
      </c>
    </row>
    <row r="6" spans="1:12" ht="12.75">
      <c r="A6" s="6">
        <v>1</v>
      </c>
      <c r="B6" s="3" t="s">
        <v>72</v>
      </c>
      <c r="C6" s="3" t="s">
        <v>73</v>
      </c>
      <c r="D6" s="61">
        <v>191736</v>
      </c>
      <c r="E6" s="61">
        <v>443130</v>
      </c>
      <c r="F6" s="61">
        <v>192713</v>
      </c>
      <c r="G6" s="61">
        <v>443429</v>
      </c>
      <c r="H6" s="61">
        <v>1952.587</v>
      </c>
      <c r="I6" s="74"/>
      <c r="J6" s="61"/>
      <c r="K6" s="61"/>
      <c r="L6" s="61"/>
    </row>
    <row r="7" spans="1:12" ht="12.75">
      <c r="A7" s="6">
        <v>2</v>
      </c>
      <c r="B7" s="3" t="s">
        <v>74</v>
      </c>
      <c r="C7" s="3" t="s">
        <v>75</v>
      </c>
      <c r="D7" s="61">
        <v>174680</v>
      </c>
      <c r="E7" s="61">
        <v>448700</v>
      </c>
      <c r="F7" s="61">
        <v>187800</v>
      </c>
      <c r="G7" s="61">
        <v>444790</v>
      </c>
      <c r="H7" s="61">
        <v>13693.76</v>
      </c>
      <c r="I7" s="74"/>
      <c r="J7" s="61"/>
      <c r="K7" s="61"/>
      <c r="L7" s="61"/>
    </row>
    <row r="8" spans="1:12" ht="12.75">
      <c r="A8" s="6">
        <v>3</v>
      </c>
      <c r="B8" s="3" t="s">
        <v>73</v>
      </c>
      <c r="C8" s="3" t="s">
        <v>76</v>
      </c>
      <c r="D8" s="61">
        <v>192071</v>
      </c>
      <c r="E8" s="61">
        <v>444034</v>
      </c>
      <c r="F8" s="61">
        <v>206415</v>
      </c>
      <c r="G8" s="61">
        <v>434940</v>
      </c>
      <c r="H8" s="61">
        <v>17129.293</v>
      </c>
      <c r="I8" s="74"/>
      <c r="J8" s="61"/>
      <c r="K8" s="61"/>
      <c r="L8" s="61"/>
    </row>
    <row r="9" spans="1:12" ht="12.75">
      <c r="A9" s="6">
        <v>4</v>
      </c>
      <c r="B9" s="3" t="s">
        <v>74</v>
      </c>
      <c r="C9" s="3" t="s">
        <v>77</v>
      </c>
      <c r="D9" s="61">
        <v>187690</v>
      </c>
      <c r="E9" s="61">
        <v>428440</v>
      </c>
      <c r="F9" s="61">
        <v>187800</v>
      </c>
      <c r="G9" s="61">
        <v>444790</v>
      </c>
      <c r="H9" s="61">
        <v>16372.509</v>
      </c>
      <c r="I9" s="74"/>
      <c r="J9" s="61"/>
      <c r="K9" s="61"/>
      <c r="L9" s="61"/>
    </row>
    <row r="10" spans="1:12" ht="12.75">
      <c r="A10" s="8">
        <v>5</v>
      </c>
      <c r="B10" s="3" t="s">
        <v>74</v>
      </c>
      <c r="C10" s="3" t="s">
        <v>73</v>
      </c>
      <c r="D10" s="61">
        <v>187800</v>
      </c>
      <c r="E10" s="61">
        <v>444790</v>
      </c>
      <c r="F10" s="61">
        <v>192055</v>
      </c>
      <c r="G10" s="61">
        <v>444034</v>
      </c>
      <c r="H10" s="61">
        <v>4371.703</v>
      </c>
      <c r="I10" s="74"/>
      <c r="J10" s="61"/>
      <c r="K10" s="61"/>
      <c r="L10" s="61"/>
    </row>
    <row r="11" spans="1:12" ht="12.75">
      <c r="A11" s="8">
        <v>6</v>
      </c>
      <c r="B11" s="3" t="s">
        <v>78</v>
      </c>
      <c r="C11" s="12" t="s">
        <v>79</v>
      </c>
      <c r="D11" s="61">
        <v>153370</v>
      </c>
      <c r="E11" s="61">
        <v>462825</v>
      </c>
      <c r="F11" s="61">
        <v>148880</v>
      </c>
      <c r="G11" s="61">
        <v>467750</v>
      </c>
      <c r="H11" s="61">
        <v>6749.571</v>
      </c>
      <c r="I11" s="74"/>
      <c r="J11" s="61"/>
      <c r="K11" s="61"/>
      <c r="L11" s="61"/>
    </row>
    <row r="12" spans="1:12" ht="12.75">
      <c r="A12" s="8">
        <v>7</v>
      </c>
      <c r="B12" s="3" t="s">
        <v>80</v>
      </c>
      <c r="C12" s="3" t="s">
        <v>81</v>
      </c>
      <c r="D12" s="61">
        <v>250807</v>
      </c>
      <c r="E12" s="61">
        <v>475846</v>
      </c>
      <c r="F12" s="61">
        <v>240940</v>
      </c>
      <c r="G12" s="61">
        <v>486730</v>
      </c>
      <c r="H12" s="61">
        <v>15082.266</v>
      </c>
      <c r="I12" s="74"/>
      <c r="J12" s="61"/>
      <c r="K12" s="61"/>
      <c r="L12" s="61"/>
    </row>
    <row r="13" spans="1:12" ht="12.75">
      <c r="A13" s="8">
        <v>8</v>
      </c>
      <c r="B13" s="3" t="s">
        <v>82</v>
      </c>
      <c r="C13" s="3" t="s">
        <v>83</v>
      </c>
      <c r="D13" s="61">
        <v>124429</v>
      </c>
      <c r="E13" s="61">
        <v>481787</v>
      </c>
      <c r="F13" s="61">
        <v>121950</v>
      </c>
      <c r="G13" s="61">
        <v>487960</v>
      </c>
      <c r="H13" s="61">
        <v>8957.342</v>
      </c>
      <c r="I13" s="74"/>
      <c r="J13" s="61"/>
      <c r="K13" s="61"/>
      <c r="L13" s="61"/>
    </row>
    <row r="14" spans="1:12" ht="12.75">
      <c r="A14" s="8">
        <v>9</v>
      </c>
      <c r="B14" s="3" t="s">
        <v>82</v>
      </c>
      <c r="C14" s="3" t="s">
        <v>84</v>
      </c>
      <c r="D14" s="61">
        <v>103430</v>
      </c>
      <c r="E14" s="61">
        <v>489500</v>
      </c>
      <c r="F14" s="61">
        <v>116550</v>
      </c>
      <c r="G14" s="61">
        <v>489170</v>
      </c>
      <c r="H14" s="61">
        <v>13338.342</v>
      </c>
      <c r="I14" s="74"/>
      <c r="J14" s="61"/>
      <c r="K14" s="61"/>
      <c r="L14" s="61"/>
    </row>
    <row r="15" spans="1:12" ht="12.75">
      <c r="A15" s="8">
        <v>10</v>
      </c>
      <c r="B15" s="3" t="s">
        <v>82</v>
      </c>
      <c r="C15" s="3" t="s">
        <v>85</v>
      </c>
      <c r="D15" s="61">
        <v>116550</v>
      </c>
      <c r="E15" s="61">
        <v>489170</v>
      </c>
      <c r="F15" s="61">
        <v>115890</v>
      </c>
      <c r="G15" s="61">
        <v>495240</v>
      </c>
      <c r="H15" s="61">
        <v>6763.611</v>
      </c>
      <c r="I15" s="74"/>
      <c r="J15" s="61"/>
      <c r="K15" s="61"/>
      <c r="L15" s="61"/>
    </row>
    <row r="16" spans="1:12" ht="12.75">
      <c r="A16" s="8">
        <v>11</v>
      </c>
      <c r="B16" s="3" t="s">
        <v>82</v>
      </c>
      <c r="C16" s="3" t="s">
        <v>86</v>
      </c>
      <c r="D16" s="61">
        <v>117171</v>
      </c>
      <c r="E16" s="61">
        <v>491277</v>
      </c>
      <c r="F16" s="61">
        <v>120232</v>
      </c>
      <c r="G16" s="61">
        <v>489018</v>
      </c>
      <c r="H16" s="61">
        <v>3804.191</v>
      </c>
      <c r="I16" s="74"/>
      <c r="J16" s="61"/>
      <c r="K16" s="61"/>
      <c r="L16" s="61"/>
    </row>
    <row r="17" spans="1:12" ht="12.75">
      <c r="A17" s="8">
        <v>13</v>
      </c>
      <c r="B17" s="3" t="s">
        <v>87</v>
      </c>
      <c r="C17" s="3" t="s">
        <v>88</v>
      </c>
      <c r="D17" s="61">
        <v>110820</v>
      </c>
      <c r="E17" s="61">
        <v>400790</v>
      </c>
      <c r="F17" s="61">
        <v>136510</v>
      </c>
      <c r="G17" s="61">
        <v>397360</v>
      </c>
      <c r="H17" s="61">
        <v>26200.678</v>
      </c>
      <c r="I17" s="74"/>
      <c r="J17" s="61"/>
      <c r="K17" s="61"/>
      <c r="L17" s="61"/>
    </row>
    <row r="18" spans="1:12" ht="12.75">
      <c r="A18" s="8">
        <v>15</v>
      </c>
      <c r="B18" s="3" t="s">
        <v>89</v>
      </c>
      <c r="C18" s="3" t="s">
        <v>90</v>
      </c>
      <c r="D18" s="61">
        <v>168010</v>
      </c>
      <c r="E18" s="61">
        <v>362150</v>
      </c>
      <c r="F18" s="61">
        <v>175433</v>
      </c>
      <c r="G18" s="61">
        <v>362367</v>
      </c>
      <c r="H18" s="61">
        <v>7426.019</v>
      </c>
      <c r="I18" s="74"/>
      <c r="J18" s="61"/>
      <c r="K18" s="61"/>
      <c r="L18" s="61"/>
    </row>
    <row r="19" spans="1:12" ht="12.75">
      <c r="A19" s="8">
        <v>19</v>
      </c>
      <c r="B19" s="3" t="s">
        <v>91</v>
      </c>
      <c r="C19" s="3" t="s">
        <v>81</v>
      </c>
      <c r="D19" s="61">
        <v>250786</v>
      </c>
      <c r="E19" s="61">
        <v>475867</v>
      </c>
      <c r="F19" s="61">
        <v>267561</v>
      </c>
      <c r="G19" s="61">
        <v>481062</v>
      </c>
      <c r="H19" s="61">
        <v>18280.641</v>
      </c>
      <c r="I19" s="74"/>
      <c r="J19" s="61"/>
      <c r="K19" s="61"/>
      <c r="L19" s="61"/>
    </row>
    <row r="20" spans="1:12" ht="12.75">
      <c r="A20" s="8">
        <v>20</v>
      </c>
      <c r="B20" s="3" t="s">
        <v>92</v>
      </c>
      <c r="C20" s="3" t="s">
        <v>83</v>
      </c>
      <c r="D20" s="61">
        <v>127898</v>
      </c>
      <c r="E20" s="61">
        <v>464165</v>
      </c>
      <c r="F20" s="61">
        <v>124429</v>
      </c>
      <c r="G20" s="61">
        <v>481787</v>
      </c>
      <c r="H20" s="62">
        <v>18891.362</v>
      </c>
      <c r="I20" s="74"/>
      <c r="J20" s="61"/>
      <c r="K20" s="61"/>
      <c r="L20" s="61"/>
    </row>
    <row r="21" spans="1:12" ht="12.75">
      <c r="A21" s="8">
        <v>21</v>
      </c>
      <c r="B21" s="3" t="s">
        <v>92</v>
      </c>
      <c r="C21" s="3" t="s">
        <v>93</v>
      </c>
      <c r="D21" s="61">
        <v>125266</v>
      </c>
      <c r="E21" s="61">
        <v>457481</v>
      </c>
      <c r="F21" s="61">
        <v>127917</v>
      </c>
      <c r="G21" s="61">
        <v>464174</v>
      </c>
      <c r="H21" s="61">
        <v>7326.332</v>
      </c>
      <c r="I21" s="74"/>
      <c r="J21" s="61"/>
      <c r="K21" s="61"/>
      <c r="L21" s="61"/>
    </row>
    <row r="22" spans="1:12" ht="12.75">
      <c r="A22" s="8">
        <v>22</v>
      </c>
      <c r="B22" s="3" t="s">
        <v>92</v>
      </c>
      <c r="C22" s="3" t="s">
        <v>94</v>
      </c>
      <c r="D22" s="61">
        <v>135720</v>
      </c>
      <c r="E22" s="61">
        <v>456230</v>
      </c>
      <c r="F22" s="61">
        <v>127917</v>
      </c>
      <c r="G22" s="61">
        <v>464193</v>
      </c>
      <c r="H22" s="61">
        <v>11245.021</v>
      </c>
      <c r="I22" s="74"/>
      <c r="J22" s="61"/>
      <c r="K22" s="61"/>
      <c r="L22" s="61"/>
    </row>
    <row r="23" spans="1:12" ht="12.75">
      <c r="A23" s="8">
        <v>23</v>
      </c>
      <c r="B23" s="3" t="s">
        <v>95</v>
      </c>
      <c r="C23" s="3" t="s">
        <v>78</v>
      </c>
      <c r="D23" s="61">
        <v>138194</v>
      </c>
      <c r="E23" s="61">
        <v>458389</v>
      </c>
      <c r="F23" s="61">
        <v>153366</v>
      </c>
      <c r="G23" s="61">
        <v>462818</v>
      </c>
      <c r="H23" s="61">
        <v>16152.89</v>
      </c>
      <c r="I23" s="74"/>
      <c r="J23" s="61"/>
      <c r="K23" s="61"/>
      <c r="L23" s="61"/>
    </row>
    <row r="24" spans="1:12" ht="12.75">
      <c r="A24" s="8">
        <v>24</v>
      </c>
      <c r="B24" s="3" t="s">
        <v>96</v>
      </c>
      <c r="C24" s="3" t="s">
        <v>78</v>
      </c>
      <c r="D24" s="61">
        <v>155686</v>
      </c>
      <c r="E24" s="61">
        <v>464652</v>
      </c>
      <c r="F24" s="61">
        <v>169380</v>
      </c>
      <c r="G24" s="61">
        <v>463780</v>
      </c>
      <c r="H24" s="61">
        <v>13849.497</v>
      </c>
      <c r="I24" s="74"/>
      <c r="J24" s="61"/>
      <c r="K24" s="61"/>
      <c r="L24" s="61"/>
    </row>
    <row r="25" spans="1:12" ht="12.75">
      <c r="A25" s="8">
        <v>25</v>
      </c>
      <c r="B25" s="3" t="s">
        <v>96</v>
      </c>
      <c r="C25" s="3" t="s">
        <v>97</v>
      </c>
      <c r="D25" s="61">
        <v>169380</v>
      </c>
      <c r="E25" s="61">
        <v>463780</v>
      </c>
      <c r="F25" s="61">
        <v>194820</v>
      </c>
      <c r="G25" s="61">
        <v>469150</v>
      </c>
      <c r="H25" s="61">
        <v>26873.992</v>
      </c>
      <c r="I25" s="74"/>
      <c r="J25" s="61"/>
      <c r="K25" s="61"/>
      <c r="L25" s="61"/>
    </row>
    <row r="26" spans="1:12" ht="12.75">
      <c r="A26" s="8">
        <v>26</v>
      </c>
      <c r="B26" s="3" t="s">
        <v>96</v>
      </c>
      <c r="C26" s="3" t="s">
        <v>75</v>
      </c>
      <c r="D26" s="61">
        <v>174680</v>
      </c>
      <c r="E26" s="61">
        <v>448700</v>
      </c>
      <c r="F26" s="61">
        <v>169380</v>
      </c>
      <c r="G26" s="61">
        <v>463780</v>
      </c>
      <c r="H26" s="61">
        <v>17731.844</v>
      </c>
      <c r="I26" s="74"/>
      <c r="J26" s="61"/>
      <c r="K26" s="61"/>
      <c r="L26" s="61"/>
    </row>
    <row r="27" spans="1:12" ht="12.75">
      <c r="A27" s="8">
        <v>28</v>
      </c>
      <c r="B27" s="3" t="s">
        <v>98</v>
      </c>
      <c r="C27" s="3" t="s">
        <v>99</v>
      </c>
      <c r="D27" s="61">
        <v>96951</v>
      </c>
      <c r="E27" s="61">
        <v>430984</v>
      </c>
      <c r="F27" s="61">
        <v>96148</v>
      </c>
      <c r="G27" s="61">
        <v>432521</v>
      </c>
      <c r="H27" s="61">
        <v>1734.765</v>
      </c>
      <c r="I27" s="74"/>
      <c r="J27" s="61"/>
      <c r="K27" s="61"/>
      <c r="L27" s="61"/>
    </row>
    <row r="28" spans="1:12" ht="12.75">
      <c r="A28" s="8">
        <v>29</v>
      </c>
      <c r="B28" s="3" t="s">
        <v>100</v>
      </c>
      <c r="C28" s="3" t="s">
        <v>101</v>
      </c>
      <c r="D28" s="61">
        <v>95499</v>
      </c>
      <c r="E28" s="61">
        <v>431558</v>
      </c>
      <c r="F28" s="61">
        <v>96926</v>
      </c>
      <c r="G28" s="61">
        <v>431027</v>
      </c>
      <c r="H28" s="61">
        <v>1572.108</v>
      </c>
      <c r="I28" s="74"/>
      <c r="J28" s="61"/>
      <c r="K28" s="61"/>
      <c r="L28" s="61"/>
    </row>
    <row r="29" spans="1:12" ht="12.75">
      <c r="A29" s="8">
        <v>30</v>
      </c>
      <c r="B29" s="3" t="s">
        <v>98</v>
      </c>
      <c r="C29" s="3" t="s">
        <v>102</v>
      </c>
      <c r="D29" s="61">
        <v>96963</v>
      </c>
      <c r="E29" s="61">
        <v>430951</v>
      </c>
      <c r="F29" s="61">
        <v>101054</v>
      </c>
      <c r="G29" s="61">
        <v>427646</v>
      </c>
      <c r="H29" s="61">
        <v>5433.986</v>
      </c>
      <c r="I29" s="74"/>
      <c r="J29" s="61"/>
      <c r="K29" s="61"/>
      <c r="L29" s="61"/>
    </row>
    <row r="30" spans="1:12" ht="12.75">
      <c r="A30" s="8">
        <v>31</v>
      </c>
      <c r="B30" s="3" t="s">
        <v>100</v>
      </c>
      <c r="C30" s="3" t="s">
        <v>103</v>
      </c>
      <c r="D30" s="61">
        <v>90240</v>
      </c>
      <c r="E30" s="61">
        <v>432520</v>
      </c>
      <c r="F30" s="61">
        <v>95522</v>
      </c>
      <c r="G30" s="61">
        <v>431581</v>
      </c>
      <c r="H30" s="61">
        <v>5325.754</v>
      </c>
      <c r="I30" s="74"/>
      <c r="J30" s="61"/>
      <c r="K30" s="61"/>
      <c r="L30" s="61"/>
    </row>
    <row r="31" spans="1:12" ht="12.75">
      <c r="A31" s="8">
        <v>32</v>
      </c>
      <c r="B31" s="3" t="s">
        <v>104</v>
      </c>
      <c r="C31" s="3" t="s">
        <v>105</v>
      </c>
      <c r="D31" s="61">
        <v>161044</v>
      </c>
      <c r="E31" s="61">
        <v>383682</v>
      </c>
      <c r="F31" s="61">
        <v>150030</v>
      </c>
      <c r="G31" s="61">
        <v>400180</v>
      </c>
      <c r="H31" s="64">
        <v>22073.25</v>
      </c>
      <c r="I31" s="74"/>
      <c r="J31" s="61"/>
      <c r="K31" s="61"/>
      <c r="L31" s="61"/>
    </row>
    <row r="32" spans="1:12" ht="12.75">
      <c r="A32" s="8">
        <v>34</v>
      </c>
      <c r="B32" s="3" t="s">
        <v>106</v>
      </c>
      <c r="C32" s="3" t="s">
        <v>84</v>
      </c>
      <c r="D32" s="61">
        <v>103430</v>
      </c>
      <c r="E32" s="61">
        <v>489500</v>
      </c>
      <c r="F32" s="61">
        <v>103790</v>
      </c>
      <c r="G32" s="61">
        <v>494600</v>
      </c>
      <c r="H32" s="61">
        <v>5153.635</v>
      </c>
      <c r="I32" s="74"/>
      <c r="J32" s="61"/>
      <c r="K32" s="61"/>
      <c r="L32" s="61"/>
    </row>
    <row r="33" spans="1:12" ht="12.75">
      <c r="A33" s="8">
        <v>35</v>
      </c>
      <c r="B33" s="3" t="s">
        <v>106</v>
      </c>
      <c r="C33" s="3" t="s">
        <v>107</v>
      </c>
      <c r="D33" s="61">
        <v>103790</v>
      </c>
      <c r="E33" s="61">
        <v>494600</v>
      </c>
      <c r="F33" s="61">
        <v>108783</v>
      </c>
      <c r="G33" s="61">
        <v>503761</v>
      </c>
      <c r="H33" s="61">
        <v>10954.641</v>
      </c>
      <c r="I33" s="74"/>
      <c r="J33" s="61"/>
      <c r="K33" s="61"/>
      <c r="L33" s="61"/>
    </row>
    <row r="34" spans="1:12" ht="12.75">
      <c r="A34" s="8">
        <v>36</v>
      </c>
      <c r="B34" s="3" t="s">
        <v>108</v>
      </c>
      <c r="C34" s="3" t="s">
        <v>109</v>
      </c>
      <c r="D34" s="61">
        <v>246324</v>
      </c>
      <c r="E34" s="61">
        <v>517909</v>
      </c>
      <c r="F34" s="61">
        <v>246230</v>
      </c>
      <c r="G34" s="61">
        <v>519370</v>
      </c>
      <c r="H34" s="61">
        <v>1505.046</v>
      </c>
      <c r="I34" s="74"/>
      <c r="J34" s="61"/>
      <c r="K34" s="61"/>
      <c r="L34" s="61"/>
    </row>
    <row r="35" spans="1:12" ht="12.75">
      <c r="A35" s="8">
        <v>37</v>
      </c>
      <c r="B35" s="3" t="s">
        <v>108</v>
      </c>
      <c r="C35" s="3" t="s">
        <v>110</v>
      </c>
      <c r="D35" s="61">
        <v>235570</v>
      </c>
      <c r="E35" s="61">
        <v>502850</v>
      </c>
      <c r="F35" s="61">
        <v>246230</v>
      </c>
      <c r="G35" s="61">
        <v>519370</v>
      </c>
      <c r="H35" s="61">
        <v>20600.821</v>
      </c>
      <c r="I35" s="74"/>
      <c r="J35" s="61"/>
      <c r="K35" s="61"/>
      <c r="L35" s="61"/>
    </row>
    <row r="36" spans="1:12" ht="12.75">
      <c r="A36" s="8">
        <v>40</v>
      </c>
      <c r="B36" s="3" t="s">
        <v>111</v>
      </c>
      <c r="C36" s="3" t="s">
        <v>102</v>
      </c>
      <c r="D36" s="61">
        <v>101054</v>
      </c>
      <c r="E36" s="61">
        <v>427646</v>
      </c>
      <c r="F36" s="61">
        <v>106250</v>
      </c>
      <c r="G36" s="61">
        <v>424320</v>
      </c>
      <c r="H36" s="61">
        <v>6182.369</v>
      </c>
      <c r="I36" s="74"/>
      <c r="J36" s="61"/>
      <c r="K36" s="61"/>
      <c r="L36" s="61"/>
    </row>
    <row r="37" spans="1:12" ht="12.75">
      <c r="A37" s="8">
        <v>41</v>
      </c>
      <c r="B37" s="3" t="s">
        <v>111</v>
      </c>
      <c r="C37" s="3" t="s">
        <v>112</v>
      </c>
      <c r="D37" s="61">
        <v>104123</v>
      </c>
      <c r="E37" s="61">
        <v>413720</v>
      </c>
      <c r="F37" s="61">
        <v>106250</v>
      </c>
      <c r="G37" s="61">
        <v>424320</v>
      </c>
      <c r="H37" s="61">
        <v>11430.161</v>
      </c>
      <c r="I37" s="74"/>
      <c r="J37" s="61"/>
      <c r="K37" s="61"/>
      <c r="L37" s="61"/>
    </row>
    <row r="38" spans="1:12" ht="12.75">
      <c r="A38" s="8">
        <v>44</v>
      </c>
      <c r="B38" s="3" t="s">
        <v>113</v>
      </c>
      <c r="C38" s="3" t="s">
        <v>114</v>
      </c>
      <c r="D38" s="61">
        <v>84120</v>
      </c>
      <c r="E38" s="61">
        <v>446850</v>
      </c>
      <c r="F38" s="61">
        <v>81150</v>
      </c>
      <c r="G38" s="61">
        <v>452850</v>
      </c>
      <c r="H38" s="61">
        <v>6923.519</v>
      </c>
      <c r="I38" s="74"/>
      <c r="J38" s="61"/>
      <c r="K38" s="61"/>
      <c r="L38" s="61"/>
    </row>
    <row r="39" spans="1:12" ht="12.75">
      <c r="A39" s="8">
        <v>45</v>
      </c>
      <c r="B39" s="3" t="s">
        <v>113</v>
      </c>
      <c r="C39" s="3" t="s">
        <v>115</v>
      </c>
      <c r="D39" s="61">
        <v>87082</v>
      </c>
      <c r="E39" s="61">
        <v>437961</v>
      </c>
      <c r="F39" s="61">
        <v>84120</v>
      </c>
      <c r="G39" s="61">
        <v>446850</v>
      </c>
      <c r="H39" s="61">
        <v>9369.507</v>
      </c>
      <c r="I39" s="74"/>
      <c r="J39" s="61"/>
      <c r="K39" s="61"/>
      <c r="L39" s="61"/>
    </row>
    <row r="40" spans="1:12" ht="12.75">
      <c r="A40" s="8">
        <v>46</v>
      </c>
      <c r="B40" s="3" t="s">
        <v>116</v>
      </c>
      <c r="C40" s="3" t="s">
        <v>80</v>
      </c>
      <c r="D40" s="61">
        <v>207690</v>
      </c>
      <c r="E40" s="61">
        <v>474570</v>
      </c>
      <c r="F40" s="61">
        <v>240940</v>
      </c>
      <c r="G40" s="61">
        <v>486730</v>
      </c>
      <c r="H40" s="61">
        <v>37699.565</v>
      </c>
      <c r="I40" s="74"/>
      <c r="J40" s="61"/>
      <c r="K40" s="61"/>
      <c r="L40" s="61"/>
    </row>
    <row r="41" spans="1:12" ht="12.75">
      <c r="A41" s="8">
        <v>47</v>
      </c>
      <c r="B41" s="3" t="s">
        <v>116</v>
      </c>
      <c r="C41" s="3" t="s">
        <v>97</v>
      </c>
      <c r="D41" s="61">
        <v>194820</v>
      </c>
      <c r="E41" s="61">
        <v>469150</v>
      </c>
      <c r="F41" s="61">
        <v>207690</v>
      </c>
      <c r="G41" s="61">
        <v>474570</v>
      </c>
      <c r="H41" s="61">
        <v>14368.949</v>
      </c>
      <c r="I41" s="74"/>
      <c r="J41" s="61"/>
      <c r="K41" s="61"/>
      <c r="L41" s="61"/>
    </row>
    <row r="42" spans="1:12" ht="12.75">
      <c r="A42" s="8">
        <v>48</v>
      </c>
      <c r="B42" s="3" t="s">
        <v>83</v>
      </c>
      <c r="C42" s="3" t="s">
        <v>117</v>
      </c>
      <c r="D42" s="61">
        <v>124429</v>
      </c>
      <c r="E42" s="61">
        <v>481787</v>
      </c>
      <c r="F42" s="61">
        <v>133410</v>
      </c>
      <c r="G42" s="61">
        <v>479260</v>
      </c>
      <c r="H42" s="61">
        <v>10840.396</v>
      </c>
      <c r="I42" s="74"/>
      <c r="J42" s="61"/>
      <c r="K42" s="61"/>
      <c r="L42" s="61"/>
    </row>
    <row r="43" spans="1:12" ht="12.75">
      <c r="A43" s="8">
        <v>49</v>
      </c>
      <c r="B43" s="3" t="s">
        <v>118</v>
      </c>
      <c r="C43" s="3" t="s">
        <v>119</v>
      </c>
      <c r="D43" s="61">
        <v>256983</v>
      </c>
      <c r="E43" s="61">
        <v>595207</v>
      </c>
      <c r="F43" s="61">
        <v>260135</v>
      </c>
      <c r="G43" s="61">
        <v>593001</v>
      </c>
      <c r="H43" s="61">
        <v>4621.253</v>
      </c>
      <c r="I43" s="74"/>
      <c r="J43" s="61"/>
      <c r="K43" s="61"/>
      <c r="L43" s="61"/>
    </row>
    <row r="44" spans="1:12" ht="12.75">
      <c r="A44" s="8">
        <v>50</v>
      </c>
      <c r="B44" s="3" t="s">
        <v>118</v>
      </c>
      <c r="C44" s="3" t="s">
        <v>120</v>
      </c>
      <c r="D44" s="61">
        <v>232240</v>
      </c>
      <c r="E44" s="61">
        <v>590590</v>
      </c>
      <c r="F44" s="61">
        <v>256995</v>
      </c>
      <c r="G44" s="61">
        <v>595207</v>
      </c>
      <c r="H44" s="61">
        <v>25786.451</v>
      </c>
      <c r="I44" s="74"/>
      <c r="J44" s="61"/>
      <c r="K44" s="61"/>
      <c r="L44" s="61"/>
    </row>
    <row r="45" spans="1:12" ht="12.75">
      <c r="A45" s="8">
        <v>52</v>
      </c>
      <c r="B45" s="3" t="s">
        <v>105</v>
      </c>
      <c r="C45" s="3" t="s">
        <v>90</v>
      </c>
      <c r="D45" s="61">
        <v>175440</v>
      </c>
      <c r="E45" s="61">
        <v>362360</v>
      </c>
      <c r="F45" s="61">
        <v>162985</v>
      </c>
      <c r="G45" s="61">
        <v>384006</v>
      </c>
      <c r="H45" s="61">
        <v>25720.916</v>
      </c>
      <c r="I45" s="74"/>
      <c r="J45" s="61"/>
      <c r="K45" s="61"/>
      <c r="L45" s="61"/>
    </row>
    <row r="46" spans="1:12" ht="12.75">
      <c r="A46" s="8">
        <v>54</v>
      </c>
      <c r="B46" s="3" t="s">
        <v>121</v>
      </c>
      <c r="C46" s="3" t="s">
        <v>108</v>
      </c>
      <c r="D46" s="61">
        <v>246230</v>
      </c>
      <c r="E46" s="61">
        <v>519370</v>
      </c>
      <c r="F46" s="61">
        <v>257320</v>
      </c>
      <c r="G46" s="61">
        <v>534820</v>
      </c>
      <c r="H46" s="61">
        <v>20854.806</v>
      </c>
      <c r="I46" s="74"/>
      <c r="J46" s="61"/>
      <c r="K46" s="61"/>
      <c r="L46" s="61"/>
    </row>
    <row r="47" spans="1:12" ht="12.75">
      <c r="A47" s="8">
        <v>56</v>
      </c>
      <c r="B47" s="3" t="s">
        <v>122</v>
      </c>
      <c r="C47" s="3" t="s">
        <v>123</v>
      </c>
      <c r="D47" s="61">
        <v>78270</v>
      </c>
      <c r="E47" s="61">
        <v>432300</v>
      </c>
      <c r="F47" s="61">
        <v>75340</v>
      </c>
      <c r="G47" s="61">
        <v>436110</v>
      </c>
      <c r="H47" s="61">
        <v>6185.768</v>
      </c>
      <c r="I47" s="74"/>
      <c r="J47" s="61"/>
      <c r="K47" s="61"/>
      <c r="L47" s="61"/>
    </row>
    <row r="48" spans="1:12" ht="12.75">
      <c r="A48" s="8">
        <v>58</v>
      </c>
      <c r="B48" s="3" t="s">
        <v>122</v>
      </c>
      <c r="C48" s="3" t="s">
        <v>124</v>
      </c>
      <c r="D48" s="61">
        <v>61960</v>
      </c>
      <c r="E48" s="61">
        <v>440480</v>
      </c>
      <c r="F48" s="61">
        <v>74530</v>
      </c>
      <c r="G48" s="61">
        <v>436000</v>
      </c>
      <c r="H48" s="61">
        <v>15947.38</v>
      </c>
      <c r="I48" s="74"/>
      <c r="J48" s="61"/>
      <c r="K48" s="61"/>
      <c r="L48" s="61"/>
    </row>
    <row r="49" spans="1:12" ht="12.75">
      <c r="A49" s="8">
        <v>61</v>
      </c>
      <c r="B49" s="3" t="s">
        <v>125</v>
      </c>
      <c r="C49" s="3" t="s">
        <v>126</v>
      </c>
      <c r="D49" s="61">
        <v>177928</v>
      </c>
      <c r="E49" s="61">
        <v>307884</v>
      </c>
      <c r="F49" s="61">
        <v>177810</v>
      </c>
      <c r="G49" s="61">
        <v>318330</v>
      </c>
      <c r="H49" s="61">
        <v>10598.763</v>
      </c>
      <c r="I49" s="74"/>
      <c r="J49" s="61"/>
      <c r="K49" s="61"/>
      <c r="L49" s="61"/>
    </row>
    <row r="50" spans="1:12" ht="12.75">
      <c r="A50" s="8">
        <v>62</v>
      </c>
      <c r="B50" s="3" t="s">
        <v>127</v>
      </c>
      <c r="C50" s="3" t="s">
        <v>93</v>
      </c>
      <c r="D50" s="61">
        <v>107720</v>
      </c>
      <c r="E50" s="61">
        <v>447760</v>
      </c>
      <c r="F50" s="61">
        <v>125230</v>
      </c>
      <c r="G50" s="61">
        <v>457444</v>
      </c>
      <c r="H50" s="61">
        <v>21598.758</v>
      </c>
      <c r="I50" s="74"/>
      <c r="J50" s="61"/>
      <c r="K50" s="61"/>
      <c r="L50" s="61"/>
    </row>
    <row r="51" spans="1:12" ht="12.75">
      <c r="A51" s="8">
        <v>63</v>
      </c>
      <c r="B51" s="3" t="s">
        <v>127</v>
      </c>
      <c r="C51" s="3" t="s">
        <v>128</v>
      </c>
      <c r="D51" s="61">
        <v>90407</v>
      </c>
      <c r="E51" s="61">
        <v>437934</v>
      </c>
      <c r="F51" s="61">
        <v>107720</v>
      </c>
      <c r="G51" s="61">
        <v>447760</v>
      </c>
      <c r="H51" s="61">
        <v>21769.42</v>
      </c>
      <c r="I51" s="74"/>
      <c r="J51" s="61"/>
      <c r="K51" s="61"/>
      <c r="L51" s="61"/>
    </row>
    <row r="52" spans="1:12" ht="12.75">
      <c r="A52" s="8">
        <v>65</v>
      </c>
      <c r="B52" s="3" t="s">
        <v>129</v>
      </c>
      <c r="C52" s="3" t="s">
        <v>130</v>
      </c>
      <c r="D52" s="61">
        <v>232760</v>
      </c>
      <c r="E52" s="61">
        <v>581030</v>
      </c>
      <c r="F52" s="61">
        <v>237389</v>
      </c>
      <c r="G52" s="61">
        <v>577423</v>
      </c>
      <c r="H52" s="61">
        <v>6650.021</v>
      </c>
      <c r="I52" s="74"/>
      <c r="J52" s="61"/>
      <c r="K52" s="61"/>
      <c r="L52" s="61"/>
    </row>
    <row r="53" spans="1:12" ht="12.75">
      <c r="A53" s="8">
        <v>67</v>
      </c>
      <c r="B53" s="3" t="s">
        <v>114</v>
      </c>
      <c r="C53" s="3" t="s">
        <v>131</v>
      </c>
      <c r="D53" s="61">
        <v>81150</v>
      </c>
      <c r="E53" s="61">
        <v>452850</v>
      </c>
      <c r="F53" s="61">
        <v>93030</v>
      </c>
      <c r="G53" s="61">
        <v>464600</v>
      </c>
      <c r="H53" s="61">
        <v>16704.036</v>
      </c>
      <c r="I53" s="74"/>
      <c r="J53" s="61"/>
      <c r="K53" s="61"/>
      <c r="L53" s="61"/>
    </row>
    <row r="54" spans="1:12" ht="12.75">
      <c r="A54" s="8">
        <v>68</v>
      </c>
      <c r="B54" s="3" t="s">
        <v>81</v>
      </c>
      <c r="C54" s="3" t="s">
        <v>132</v>
      </c>
      <c r="D54" s="61">
        <v>245910</v>
      </c>
      <c r="E54" s="61">
        <v>475500</v>
      </c>
      <c r="F54" s="61">
        <v>250793</v>
      </c>
      <c r="G54" s="61">
        <v>475860</v>
      </c>
      <c r="H54" s="61">
        <v>4895.921</v>
      </c>
      <c r="I54" s="74"/>
      <c r="J54" s="61"/>
      <c r="K54" s="61"/>
      <c r="L54" s="61"/>
    </row>
    <row r="55" spans="1:12" ht="12.75">
      <c r="A55" s="8">
        <v>70</v>
      </c>
      <c r="B55" s="3" t="s">
        <v>84</v>
      </c>
      <c r="C55" s="3" t="s">
        <v>131</v>
      </c>
      <c r="D55" s="61">
        <v>93030</v>
      </c>
      <c r="E55" s="61">
        <v>464600</v>
      </c>
      <c r="F55" s="61">
        <v>103430</v>
      </c>
      <c r="G55" s="61">
        <v>489500</v>
      </c>
      <c r="H55" s="61">
        <v>28031.875</v>
      </c>
      <c r="I55" s="74"/>
      <c r="J55" s="61"/>
      <c r="K55" s="61"/>
      <c r="L55" s="61"/>
    </row>
    <row r="56" spans="1:12" ht="12.75">
      <c r="A56" s="8">
        <v>71</v>
      </c>
      <c r="B56" s="12" t="s">
        <v>133</v>
      </c>
      <c r="C56" s="3" t="s">
        <v>104</v>
      </c>
      <c r="D56" s="61">
        <v>150030</v>
      </c>
      <c r="E56" s="61">
        <v>400180</v>
      </c>
      <c r="F56" s="61">
        <v>148508</v>
      </c>
      <c r="G56" s="61">
        <v>408739</v>
      </c>
      <c r="H56" s="61">
        <v>8720.009</v>
      </c>
      <c r="I56" s="74"/>
      <c r="J56" s="61"/>
      <c r="K56" s="61"/>
      <c r="L56" s="61"/>
    </row>
    <row r="57" spans="1:12" ht="12.75">
      <c r="A57" s="8">
        <v>72</v>
      </c>
      <c r="B57" s="12" t="s">
        <v>133</v>
      </c>
      <c r="C57" s="3" t="s">
        <v>134</v>
      </c>
      <c r="D57" s="61">
        <v>148812</v>
      </c>
      <c r="E57" s="61">
        <v>412291</v>
      </c>
      <c r="F57" s="61">
        <v>147400</v>
      </c>
      <c r="G57" s="61">
        <v>433000</v>
      </c>
      <c r="H57" s="61">
        <v>21363.882999999998</v>
      </c>
      <c r="I57" s="74"/>
      <c r="J57" s="61"/>
      <c r="K57" s="61"/>
      <c r="L57" s="61"/>
    </row>
    <row r="58" spans="1:12" ht="12.75">
      <c r="A58" s="8">
        <v>73</v>
      </c>
      <c r="B58" s="12" t="s">
        <v>133</v>
      </c>
      <c r="C58" s="3" t="s">
        <v>77</v>
      </c>
      <c r="D58" s="61">
        <v>148796</v>
      </c>
      <c r="E58" s="61">
        <v>412266</v>
      </c>
      <c r="F58" s="61">
        <v>187690</v>
      </c>
      <c r="G58" s="61">
        <v>428440</v>
      </c>
      <c r="H58" s="61">
        <v>42732.104</v>
      </c>
      <c r="I58" s="74"/>
      <c r="J58" s="61"/>
      <c r="K58" s="61"/>
      <c r="L58" s="61"/>
    </row>
    <row r="59" spans="1:12" ht="12.75">
      <c r="A59" s="8">
        <v>74</v>
      </c>
      <c r="B59" s="12" t="s">
        <v>133</v>
      </c>
      <c r="C59" s="3" t="s">
        <v>88</v>
      </c>
      <c r="D59" s="61">
        <v>136510</v>
      </c>
      <c r="E59" s="61">
        <v>397360</v>
      </c>
      <c r="F59" s="61">
        <v>148508</v>
      </c>
      <c r="G59" s="61">
        <v>408739</v>
      </c>
      <c r="H59" s="61">
        <v>17141.602000000003</v>
      </c>
      <c r="I59" s="74"/>
      <c r="J59" s="61"/>
      <c r="K59" s="61"/>
      <c r="L59" s="61"/>
    </row>
    <row r="60" spans="1:12" ht="12.75">
      <c r="A60" s="8">
        <v>75</v>
      </c>
      <c r="B60" s="3" t="s">
        <v>135</v>
      </c>
      <c r="C60" s="3" t="s">
        <v>79</v>
      </c>
      <c r="D60" s="61">
        <v>141340</v>
      </c>
      <c r="E60" s="61">
        <v>470470</v>
      </c>
      <c r="F60" s="61">
        <v>148880</v>
      </c>
      <c r="G60" s="61">
        <v>467750</v>
      </c>
      <c r="H60" s="61">
        <v>8242.826</v>
      </c>
      <c r="I60" s="74"/>
      <c r="J60" s="61"/>
      <c r="K60" s="61"/>
      <c r="L60" s="61"/>
    </row>
    <row r="61" spans="1:12" ht="12.75">
      <c r="A61" s="8">
        <v>76</v>
      </c>
      <c r="B61" s="3" t="s">
        <v>135</v>
      </c>
      <c r="C61" s="3" t="s">
        <v>117</v>
      </c>
      <c r="D61" s="61">
        <v>141340</v>
      </c>
      <c r="E61" s="61">
        <v>470470</v>
      </c>
      <c r="F61" s="61">
        <v>133410</v>
      </c>
      <c r="G61" s="61">
        <v>479260</v>
      </c>
      <c r="H61" s="61">
        <v>13572.601</v>
      </c>
      <c r="I61" s="74"/>
      <c r="J61" s="61"/>
      <c r="K61" s="61"/>
      <c r="L61" s="61"/>
    </row>
    <row r="62" spans="1:12" ht="12.75">
      <c r="A62" s="8">
        <v>79</v>
      </c>
      <c r="B62" s="3" t="s">
        <v>136</v>
      </c>
      <c r="C62" s="3" t="s">
        <v>95</v>
      </c>
      <c r="D62" s="61">
        <v>137767</v>
      </c>
      <c r="E62" s="61">
        <v>453873</v>
      </c>
      <c r="F62" s="61">
        <v>138194</v>
      </c>
      <c r="G62" s="61">
        <v>458429</v>
      </c>
      <c r="H62" s="61">
        <v>4803.25</v>
      </c>
      <c r="I62" s="74"/>
      <c r="J62" s="61"/>
      <c r="K62" s="61"/>
      <c r="L62" s="61"/>
    </row>
    <row r="63" spans="1:12" ht="12.75">
      <c r="A63" s="8">
        <v>80</v>
      </c>
      <c r="B63" s="3" t="s">
        <v>136</v>
      </c>
      <c r="C63" s="3" t="s">
        <v>134</v>
      </c>
      <c r="D63" s="61">
        <v>147400</v>
      </c>
      <c r="E63" s="61">
        <v>433000</v>
      </c>
      <c r="F63" s="61">
        <v>137769</v>
      </c>
      <c r="G63" s="61">
        <v>453876</v>
      </c>
      <c r="H63" s="61">
        <v>23024.134</v>
      </c>
      <c r="I63" s="74"/>
      <c r="J63" s="61"/>
      <c r="K63" s="61"/>
      <c r="L63" s="61"/>
    </row>
    <row r="64" spans="1:12" ht="12.75">
      <c r="A64" s="8">
        <v>81</v>
      </c>
      <c r="B64" s="3" t="s">
        <v>136</v>
      </c>
      <c r="C64" s="3" t="s">
        <v>94</v>
      </c>
      <c r="D64" s="61">
        <v>137771</v>
      </c>
      <c r="E64" s="61">
        <v>453876</v>
      </c>
      <c r="F64" s="61">
        <v>135724</v>
      </c>
      <c r="G64" s="61">
        <v>456233</v>
      </c>
      <c r="H64" s="61">
        <v>3195.213</v>
      </c>
      <c r="I64" s="74"/>
      <c r="J64" s="61"/>
      <c r="K64" s="61"/>
      <c r="L64" s="61"/>
    </row>
    <row r="65" spans="1:12" ht="12.75">
      <c r="A65" s="8">
        <v>85</v>
      </c>
      <c r="B65" s="3" t="s">
        <v>137</v>
      </c>
      <c r="C65" s="3" t="s">
        <v>138</v>
      </c>
      <c r="D65" s="61">
        <v>98499</v>
      </c>
      <c r="E65" s="61">
        <v>411563</v>
      </c>
      <c r="F65" s="61">
        <v>104122</v>
      </c>
      <c r="G65" s="61">
        <v>413721</v>
      </c>
      <c r="H65" s="61">
        <v>10474.83</v>
      </c>
      <c r="I65" s="74"/>
      <c r="J65" s="61"/>
      <c r="K65" s="61"/>
      <c r="L65" s="61"/>
    </row>
    <row r="66" spans="1:12" ht="12.75">
      <c r="A66" s="8">
        <v>86</v>
      </c>
      <c r="B66" s="3" t="s">
        <v>138</v>
      </c>
      <c r="C66" s="3" t="s">
        <v>112</v>
      </c>
      <c r="D66" s="61">
        <v>105333</v>
      </c>
      <c r="E66" s="61">
        <v>410555</v>
      </c>
      <c r="F66" s="61">
        <v>104109</v>
      </c>
      <c r="G66" s="61">
        <v>413721</v>
      </c>
      <c r="H66" s="61">
        <v>3396.205</v>
      </c>
      <c r="I66" s="74"/>
      <c r="J66" s="61"/>
      <c r="K66" s="61"/>
      <c r="L66" s="61"/>
    </row>
    <row r="67" spans="1:12" ht="12.75">
      <c r="A67" s="8">
        <v>87</v>
      </c>
      <c r="B67" s="3" t="s">
        <v>139</v>
      </c>
      <c r="C67" s="3" t="s">
        <v>140</v>
      </c>
      <c r="D67" s="61">
        <v>204392</v>
      </c>
      <c r="E67" s="61">
        <v>501402</v>
      </c>
      <c r="F67" s="61">
        <v>210020</v>
      </c>
      <c r="G67" s="61">
        <v>523650</v>
      </c>
      <c r="H67" s="61">
        <v>27961.062</v>
      </c>
      <c r="I67" s="74"/>
      <c r="J67" s="61"/>
      <c r="K67" s="61"/>
      <c r="L67" s="61"/>
    </row>
    <row r="68" spans="1:12" ht="12.75">
      <c r="A68" s="8">
        <v>88</v>
      </c>
      <c r="B68" s="3" t="s">
        <v>110</v>
      </c>
      <c r="C68" s="3" t="s">
        <v>80</v>
      </c>
      <c r="D68" s="61">
        <v>240940</v>
      </c>
      <c r="E68" s="61">
        <v>486730</v>
      </c>
      <c r="F68" s="61">
        <v>235570</v>
      </c>
      <c r="G68" s="61">
        <v>502850</v>
      </c>
      <c r="H68" s="61">
        <v>17540.891</v>
      </c>
      <c r="I68" s="74"/>
      <c r="J68" s="61"/>
      <c r="K68" s="61"/>
      <c r="L68" s="61"/>
    </row>
    <row r="69" spans="1:12" ht="12.75">
      <c r="A69" s="8">
        <v>89</v>
      </c>
      <c r="B69" s="3" t="s">
        <v>130</v>
      </c>
      <c r="C69" s="3" t="s">
        <v>139</v>
      </c>
      <c r="D69" s="61">
        <v>210020</v>
      </c>
      <c r="E69" s="61">
        <v>523650</v>
      </c>
      <c r="F69" s="61">
        <v>237420</v>
      </c>
      <c r="G69" s="61">
        <v>577454</v>
      </c>
      <c r="H69" s="61">
        <v>70147.791</v>
      </c>
      <c r="I69" s="74"/>
      <c r="J69" s="61"/>
      <c r="K69" s="61"/>
      <c r="L69" s="61"/>
    </row>
    <row r="70" spans="1:12" ht="12.75">
      <c r="A70" s="8">
        <v>90</v>
      </c>
      <c r="B70" s="3" t="s">
        <v>141</v>
      </c>
      <c r="C70" s="3" t="s">
        <v>123</v>
      </c>
      <c r="D70" s="61">
        <v>78270</v>
      </c>
      <c r="E70" s="61">
        <v>432300</v>
      </c>
      <c r="F70" s="61">
        <v>86620</v>
      </c>
      <c r="G70" s="61">
        <v>433340</v>
      </c>
      <c r="H70" s="61">
        <v>8442.958</v>
      </c>
      <c r="I70" s="74"/>
      <c r="J70" s="61"/>
      <c r="K70" s="61"/>
      <c r="L70" s="61"/>
    </row>
    <row r="71" spans="1:12" ht="12.75">
      <c r="A71" s="8">
        <v>92</v>
      </c>
      <c r="B71" s="3" t="s">
        <v>141</v>
      </c>
      <c r="C71" s="3" t="s">
        <v>103</v>
      </c>
      <c r="D71" s="61">
        <v>86620</v>
      </c>
      <c r="E71" s="61">
        <v>433340</v>
      </c>
      <c r="F71" s="61">
        <v>90240</v>
      </c>
      <c r="G71" s="61">
        <v>432520</v>
      </c>
      <c r="H71" s="61">
        <v>3711.711</v>
      </c>
      <c r="I71" s="74"/>
      <c r="J71" s="61"/>
      <c r="K71" s="61"/>
      <c r="L71" s="61"/>
    </row>
    <row r="72" spans="1:12" ht="12.75">
      <c r="A72" s="8">
        <v>94</v>
      </c>
      <c r="B72" s="3" t="s">
        <v>142</v>
      </c>
      <c r="C72" s="3" t="s">
        <v>120</v>
      </c>
      <c r="D72" s="61">
        <v>230480</v>
      </c>
      <c r="E72" s="61">
        <v>598030</v>
      </c>
      <c r="F72" s="61">
        <v>246480</v>
      </c>
      <c r="G72" s="61">
        <v>604710</v>
      </c>
      <c r="H72" s="61">
        <v>25685.443</v>
      </c>
      <c r="I72" s="74"/>
      <c r="J72" s="61"/>
      <c r="K72" s="61"/>
      <c r="L72" s="61"/>
    </row>
    <row r="73" spans="1:12" ht="12.75">
      <c r="A73" s="8">
        <v>95</v>
      </c>
      <c r="B73" s="3" t="s">
        <v>143</v>
      </c>
      <c r="C73" s="3" t="s">
        <v>144</v>
      </c>
      <c r="D73" s="61">
        <v>198059</v>
      </c>
      <c r="E73" s="61">
        <v>357293</v>
      </c>
      <c r="F73" s="61">
        <v>210010</v>
      </c>
      <c r="G73" s="61">
        <v>374450</v>
      </c>
      <c r="H73" s="61">
        <v>21222.659</v>
      </c>
      <c r="I73" s="74"/>
      <c r="J73" s="61"/>
      <c r="K73" s="61"/>
      <c r="L73" s="61"/>
    </row>
    <row r="74" spans="1:12" ht="12.75">
      <c r="A74" s="8">
        <v>97</v>
      </c>
      <c r="B74" s="3" t="s">
        <v>145</v>
      </c>
      <c r="C74" s="3" t="s">
        <v>87</v>
      </c>
      <c r="D74" s="61">
        <v>91149</v>
      </c>
      <c r="E74" s="61">
        <v>395561</v>
      </c>
      <c r="F74" s="61">
        <v>110820</v>
      </c>
      <c r="G74" s="61">
        <v>400790</v>
      </c>
      <c r="H74" s="61">
        <v>20441.86</v>
      </c>
      <c r="I74" s="74"/>
      <c r="J74" s="61"/>
      <c r="K74" s="61"/>
      <c r="L74" s="61"/>
    </row>
    <row r="75" spans="1:12" ht="12.75">
      <c r="A75" s="8">
        <v>98</v>
      </c>
      <c r="B75" s="3" t="s">
        <v>145</v>
      </c>
      <c r="C75" s="3" t="s">
        <v>146</v>
      </c>
      <c r="D75" s="61">
        <v>89800</v>
      </c>
      <c r="E75" s="61">
        <v>387101</v>
      </c>
      <c r="F75" s="61">
        <v>89950</v>
      </c>
      <c r="G75" s="61">
        <v>393840</v>
      </c>
      <c r="H75" s="61">
        <v>6783.953</v>
      </c>
      <c r="I75" s="74"/>
      <c r="J75" s="61"/>
      <c r="K75" s="61"/>
      <c r="L75" s="61"/>
    </row>
    <row r="76" spans="1:12" ht="12.75">
      <c r="A76" s="8">
        <v>99</v>
      </c>
      <c r="B76" s="3" t="s">
        <v>145</v>
      </c>
      <c r="C76" s="3" t="s">
        <v>147</v>
      </c>
      <c r="D76" s="61">
        <v>36577</v>
      </c>
      <c r="E76" s="61">
        <v>385771</v>
      </c>
      <c r="F76" s="61">
        <v>89950</v>
      </c>
      <c r="G76" s="61">
        <v>393840</v>
      </c>
      <c r="H76" s="61">
        <v>69411.017</v>
      </c>
      <c r="I76" s="74"/>
      <c r="J76" s="61"/>
      <c r="K76" s="61"/>
      <c r="L76" s="61"/>
    </row>
    <row r="77" spans="1:12" ht="12.75">
      <c r="A77" s="8">
        <v>100</v>
      </c>
      <c r="B77" s="3" t="s">
        <v>145</v>
      </c>
      <c r="C77" s="3" t="s">
        <v>112</v>
      </c>
      <c r="D77" s="61">
        <v>91149</v>
      </c>
      <c r="E77" s="61">
        <v>395573</v>
      </c>
      <c r="F77" s="61">
        <v>105345</v>
      </c>
      <c r="G77" s="61">
        <v>410543</v>
      </c>
      <c r="H77" s="61">
        <v>21089.767</v>
      </c>
      <c r="I77" s="74"/>
      <c r="J77" s="61"/>
      <c r="K77" s="61"/>
      <c r="L77" s="61"/>
    </row>
    <row r="78" spans="1:12" ht="12.75">
      <c r="A78" s="8">
        <v>101</v>
      </c>
      <c r="B78" s="3" t="s">
        <v>128</v>
      </c>
      <c r="C78" s="3" t="s">
        <v>99</v>
      </c>
      <c r="D78" s="61">
        <v>90440</v>
      </c>
      <c r="E78" s="61">
        <v>438118</v>
      </c>
      <c r="F78" s="61">
        <v>96154</v>
      </c>
      <c r="G78" s="61">
        <v>432546</v>
      </c>
      <c r="H78" s="61">
        <v>8981.689</v>
      </c>
      <c r="I78" s="74"/>
      <c r="J78" s="61"/>
      <c r="K78" s="61"/>
      <c r="L78" s="61"/>
    </row>
    <row r="79" spans="1:12" ht="12.75">
      <c r="A79" s="8">
        <v>103</v>
      </c>
      <c r="B79" s="3" t="s">
        <v>128</v>
      </c>
      <c r="C79" s="3" t="s">
        <v>115</v>
      </c>
      <c r="D79" s="61">
        <v>87069</v>
      </c>
      <c r="E79" s="61">
        <v>438001</v>
      </c>
      <c r="F79" s="61">
        <v>90407</v>
      </c>
      <c r="G79" s="61">
        <v>437948</v>
      </c>
      <c r="H79" s="61">
        <v>3760.177</v>
      </c>
      <c r="I79" s="74"/>
      <c r="J79" s="61"/>
      <c r="K79" s="61"/>
      <c r="L79" s="61"/>
    </row>
    <row r="80" spans="1:12" ht="12.75">
      <c r="A80" s="8">
        <v>107</v>
      </c>
      <c r="B80" s="3" t="s">
        <v>148</v>
      </c>
      <c r="C80" s="3" t="s">
        <v>149</v>
      </c>
      <c r="D80" s="61">
        <v>180909</v>
      </c>
      <c r="E80" s="61">
        <v>331793</v>
      </c>
      <c r="F80" s="61">
        <v>185598</v>
      </c>
      <c r="G80" s="61">
        <v>331682</v>
      </c>
      <c r="H80" s="61">
        <v>6295.497</v>
      </c>
      <c r="I80" s="74"/>
      <c r="J80" s="61"/>
      <c r="K80" s="61"/>
      <c r="L80" s="61"/>
    </row>
    <row r="81" spans="1:12" ht="12.75">
      <c r="A81" s="8">
        <v>108</v>
      </c>
      <c r="B81" s="3" t="s">
        <v>148</v>
      </c>
      <c r="C81" s="3" t="s">
        <v>126</v>
      </c>
      <c r="D81" s="61">
        <v>177810</v>
      </c>
      <c r="E81" s="61">
        <v>318330</v>
      </c>
      <c r="F81" s="61">
        <v>185631</v>
      </c>
      <c r="G81" s="61">
        <v>331714</v>
      </c>
      <c r="H81" s="61">
        <v>16780.839</v>
      </c>
      <c r="I81" s="74"/>
      <c r="J81" s="61"/>
      <c r="K81" s="61"/>
      <c r="L81" s="61"/>
    </row>
    <row r="82" spans="1:12" ht="12.75">
      <c r="A82" s="8">
        <v>109</v>
      </c>
      <c r="B82" s="3" t="s">
        <v>148</v>
      </c>
      <c r="C82" s="3" t="s">
        <v>143</v>
      </c>
      <c r="D82" s="61">
        <v>188198</v>
      </c>
      <c r="E82" s="61">
        <v>335359</v>
      </c>
      <c r="F82" s="61">
        <v>197444</v>
      </c>
      <c r="G82" s="61">
        <v>356055</v>
      </c>
      <c r="H82" s="61">
        <v>23959.842</v>
      </c>
      <c r="I82" s="74"/>
      <c r="J82" s="61"/>
      <c r="K82" s="61"/>
      <c r="L82" s="61"/>
    </row>
    <row r="83" spans="1:12" ht="12.75">
      <c r="A83" s="8">
        <v>110</v>
      </c>
      <c r="B83" s="3" t="s">
        <v>150</v>
      </c>
      <c r="C83" s="3" t="s">
        <v>151</v>
      </c>
      <c r="D83" s="61">
        <v>44093</v>
      </c>
      <c r="E83" s="61">
        <v>359102</v>
      </c>
      <c r="F83" s="61">
        <v>46128</v>
      </c>
      <c r="G83" s="61">
        <v>372508</v>
      </c>
      <c r="H83" s="61">
        <v>15313.969</v>
      </c>
      <c r="I83" s="74"/>
      <c r="J83" s="61"/>
      <c r="K83" s="61"/>
      <c r="L83" s="61"/>
    </row>
    <row r="84" spans="1:12" ht="12.75">
      <c r="A84" s="8">
        <v>111</v>
      </c>
      <c r="B84" s="3" t="s">
        <v>120</v>
      </c>
      <c r="C84" s="3" t="s">
        <v>129</v>
      </c>
      <c r="D84" s="61">
        <v>232760</v>
      </c>
      <c r="E84" s="61">
        <v>581030</v>
      </c>
      <c r="F84" s="61">
        <v>232240</v>
      </c>
      <c r="G84" s="61">
        <v>590590</v>
      </c>
      <c r="H84" s="61">
        <v>10142.835</v>
      </c>
      <c r="I84" s="74"/>
      <c r="J84" s="61"/>
      <c r="K84" s="61"/>
      <c r="L84" s="61"/>
    </row>
    <row r="85" spans="1:12" ht="12.75">
      <c r="A85" s="8">
        <v>112</v>
      </c>
      <c r="B85" s="3" t="s">
        <v>88</v>
      </c>
      <c r="C85" s="3" t="s">
        <v>104</v>
      </c>
      <c r="D85" s="61">
        <v>136510</v>
      </c>
      <c r="E85" s="61">
        <v>397360</v>
      </c>
      <c r="F85" s="61">
        <v>150030</v>
      </c>
      <c r="G85" s="61">
        <v>400180</v>
      </c>
      <c r="H85" s="61">
        <v>13918.632</v>
      </c>
      <c r="I85" s="74"/>
      <c r="J85" s="61"/>
      <c r="K85" s="61"/>
      <c r="L85" s="61"/>
    </row>
    <row r="86" spans="1:12" ht="12.75">
      <c r="A86" s="8">
        <v>113</v>
      </c>
      <c r="B86" s="3" t="s">
        <v>136</v>
      </c>
      <c r="C86" s="3" t="s">
        <v>75</v>
      </c>
      <c r="D86" s="61">
        <v>137764</v>
      </c>
      <c r="E86" s="61">
        <v>453876</v>
      </c>
      <c r="F86" s="61">
        <v>174680</v>
      </c>
      <c r="G86" s="61">
        <v>448700</v>
      </c>
      <c r="H86" s="61">
        <v>37764.481</v>
      </c>
      <c r="I86" s="74"/>
      <c r="J86" s="61"/>
      <c r="K86" s="61"/>
      <c r="L86" s="61"/>
    </row>
    <row r="87" spans="1:12" ht="12.75">
      <c r="A87" s="8">
        <v>114</v>
      </c>
      <c r="B87" s="3" t="s">
        <v>94</v>
      </c>
      <c r="C87" s="3" t="s">
        <v>93</v>
      </c>
      <c r="D87" s="61">
        <v>125266</v>
      </c>
      <c r="E87" s="61">
        <v>457481</v>
      </c>
      <c r="F87" s="61">
        <v>135720</v>
      </c>
      <c r="G87" s="61">
        <v>456223</v>
      </c>
      <c r="H87" s="61">
        <v>10622.788</v>
      </c>
      <c r="I87" s="74"/>
      <c r="J87" s="61"/>
      <c r="K87" s="61"/>
      <c r="L87" s="61"/>
    </row>
    <row r="88" spans="1:12" ht="12.75">
      <c r="A88" s="8">
        <v>115</v>
      </c>
      <c r="B88" s="3" t="s">
        <v>107</v>
      </c>
      <c r="C88" s="3" t="s">
        <v>85</v>
      </c>
      <c r="D88" s="61">
        <v>115890</v>
      </c>
      <c r="E88" s="61">
        <v>495240</v>
      </c>
      <c r="F88" s="61">
        <v>108768</v>
      </c>
      <c r="G88" s="61">
        <v>503776</v>
      </c>
      <c r="H88" s="61">
        <v>12683.126</v>
      </c>
      <c r="I88" s="74"/>
      <c r="J88" s="61"/>
      <c r="K88" s="61"/>
      <c r="L88" s="61"/>
    </row>
    <row r="89" spans="1:12" ht="12.75">
      <c r="A89" s="8">
        <v>116</v>
      </c>
      <c r="B89" s="3" t="s">
        <v>152</v>
      </c>
      <c r="C89" s="3" t="s">
        <v>130</v>
      </c>
      <c r="D89" s="61">
        <v>237454</v>
      </c>
      <c r="E89" s="61">
        <v>577469</v>
      </c>
      <c r="F89" s="61">
        <v>255860</v>
      </c>
      <c r="G89" s="61">
        <v>572600</v>
      </c>
      <c r="H89" s="61">
        <v>25772.509</v>
      </c>
      <c r="I89" s="74"/>
      <c r="J89" s="61"/>
      <c r="K89" s="61"/>
      <c r="L89" s="61"/>
    </row>
    <row r="90" spans="1:12" ht="12.75">
      <c r="A90" s="8">
        <v>119</v>
      </c>
      <c r="B90" s="3" t="s">
        <v>144</v>
      </c>
      <c r="C90" s="3" t="s">
        <v>105</v>
      </c>
      <c r="D90" s="61">
        <v>162972</v>
      </c>
      <c r="E90" s="61">
        <v>383994</v>
      </c>
      <c r="F90" s="61">
        <v>210010</v>
      </c>
      <c r="G90" s="61">
        <v>374450</v>
      </c>
      <c r="H90" s="61">
        <v>51358.995</v>
      </c>
      <c r="I90" s="74"/>
      <c r="J90" s="61"/>
      <c r="K90" s="61"/>
      <c r="L90" s="61"/>
    </row>
    <row r="91" spans="1:12" ht="12.75">
      <c r="A91" s="8">
        <v>120</v>
      </c>
      <c r="B91" s="3" t="s">
        <v>144</v>
      </c>
      <c r="C91" s="3" t="s">
        <v>153</v>
      </c>
      <c r="D91" s="61">
        <v>211115</v>
      </c>
      <c r="E91" s="61">
        <v>372727</v>
      </c>
      <c r="F91" s="61">
        <v>210010</v>
      </c>
      <c r="G91" s="61">
        <v>374450</v>
      </c>
      <c r="H91" s="61">
        <v>2228.417</v>
      </c>
      <c r="I91" s="74"/>
      <c r="J91" s="61"/>
      <c r="K91" s="61"/>
      <c r="L91" s="61"/>
    </row>
    <row r="92" spans="1:12" ht="12.75">
      <c r="A92" s="8">
        <v>122</v>
      </c>
      <c r="B92" s="3" t="s">
        <v>90</v>
      </c>
      <c r="C92" s="3" t="s">
        <v>143</v>
      </c>
      <c r="D92" s="61">
        <v>175433</v>
      </c>
      <c r="E92" s="61">
        <v>362367</v>
      </c>
      <c r="F92" s="61">
        <v>198152</v>
      </c>
      <c r="G92" s="61">
        <v>357712</v>
      </c>
      <c r="H92" s="61">
        <v>24466.878</v>
      </c>
      <c r="I92" s="74"/>
      <c r="J92" s="61"/>
      <c r="K92" s="61"/>
      <c r="L92" s="61"/>
    </row>
    <row r="93" spans="1:12" ht="12.75">
      <c r="A93" s="8">
        <v>124</v>
      </c>
      <c r="B93" s="3" t="s">
        <v>140</v>
      </c>
      <c r="C93" s="3" t="s">
        <v>78</v>
      </c>
      <c r="D93" s="61">
        <v>155706</v>
      </c>
      <c r="E93" s="61">
        <v>464662</v>
      </c>
      <c r="F93" s="61">
        <v>202860</v>
      </c>
      <c r="G93" s="61">
        <v>502250</v>
      </c>
      <c r="H93" s="61">
        <v>63789.98</v>
      </c>
      <c r="I93" s="74"/>
      <c r="J93" s="61"/>
      <c r="K93" s="61"/>
      <c r="L93" s="61"/>
    </row>
    <row r="94" spans="1:12" ht="12.75">
      <c r="A94" s="8">
        <v>125</v>
      </c>
      <c r="B94" s="3" t="s">
        <v>112</v>
      </c>
      <c r="C94" s="3" t="s">
        <v>87</v>
      </c>
      <c r="D94" s="61">
        <v>110820</v>
      </c>
      <c r="E94" s="61">
        <v>400790</v>
      </c>
      <c r="F94" s="61">
        <v>105357</v>
      </c>
      <c r="G94" s="61">
        <v>410519</v>
      </c>
      <c r="H94" s="61">
        <v>11591.657</v>
      </c>
      <c r="I94" s="74"/>
      <c r="J94" s="61"/>
      <c r="K94" s="61"/>
      <c r="L94" s="61"/>
    </row>
    <row r="95" spans="1:12" ht="12.75">
      <c r="A95" s="7">
        <v>126</v>
      </c>
      <c r="B95" s="4" t="s">
        <v>154</v>
      </c>
      <c r="C95" s="3" t="s">
        <v>155</v>
      </c>
      <c r="D95" s="61">
        <v>120252</v>
      </c>
      <c r="E95" s="61">
        <v>489018</v>
      </c>
      <c r="F95" s="61">
        <v>121950</v>
      </c>
      <c r="G95" s="61">
        <v>487960</v>
      </c>
      <c r="H95" s="61">
        <v>2000.467</v>
      </c>
      <c r="I95" s="74"/>
      <c r="J95" s="61"/>
      <c r="K95" s="61"/>
      <c r="L95" s="61"/>
    </row>
    <row r="96" spans="1:12" ht="12.75">
      <c r="A96" s="7">
        <v>127</v>
      </c>
      <c r="B96" s="4" t="s">
        <v>154</v>
      </c>
      <c r="C96" s="3" t="s">
        <v>156</v>
      </c>
      <c r="D96" s="61">
        <v>116550</v>
      </c>
      <c r="E96" s="61">
        <v>489170</v>
      </c>
      <c r="F96" s="61">
        <v>120232</v>
      </c>
      <c r="G96" s="61">
        <v>489038</v>
      </c>
      <c r="H96" s="61">
        <v>3687.815</v>
      </c>
      <c r="I96" s="74"/>
      <c r="J96" s="61"/>
      <c r="K96" s="61"/>
      <c r="L96" s="61"/>
    </row>
    <row r="97" spans="1:12" ht="12.75">
      <c r="A97" s="7">
        <v>129</v>
      </c>
      <c r="B97" s="4" t="s">
        <v>157</v>
      </c>
      <c r="C97" s="3" t="s">
        <v>158</v>
      </c>
      <c r="D97" s="61">
        <v>89950</v>
      </c>
      <c r="E97" s="61">
        <v>393840</v>
      </c>
      <c r="F97" s="61">
        <v>91149</v>
      </c>
      <c r="G97" s="61">
        <v>395573</v>
      </c>
      <c r="H97" s="61">
        <v>2140.836</v>
      </c>
      <c r="I97" s="74"/>
      <c r="J97" s="61"/>
      <c r="K97" s="61"/>
      <c r="L97" s="61"/>
    </row>
    <row r="98" spans="1:12" ht="12.75">
      <c r="A98" s="7">
        <v>131</v>
      </c>
      <c r="B98" s="4" t="s">
        <v>99</v>
      </c>
      <c r="C98" s="3" t="s">
        <v>100</v>
      </c>
      <c r="D98" s="61">
        <v>95510</v>
      </c>
      <c r="E98" s="61">
        <v>431570</v>
      </c>
      <c r="F98" s="61">
        <v>96160</v>
      </c>
      <c r="G98" s="61">
        <v>432540</v>
      </c>
      <c r="H98" s="61">
        <v>1322.424</v>
      </c>
      <c r="I98" s="74"/>
      <c r="J98" s="61"/>
      <c r="K98" s="61"/>
      <c r="L98" s="61"/>
    </row>
    <row r="99" spans="1:12" ht="12.75">
      <c r="A99" s="7">
        <v>132</v>
      </c>
      <c r="B99" s="4" t="s">
        <v>159</v>
      </c>
      <c r="C99" s="3" t="s">
        <v>160</v>
      </c>
      <c r="D99" s="61">
        <v>108517</v>
      </c>
      <c r="E99" s="61">
        <v>504009</v>
      </c>
      <c r="F99" s="61">
        <v>108783</v>
      </c>
      <c r="G99" s="61">
        <v>503761</v>
      </c>
      <c r="H99" s="61">
        <v>363.088</v>
      </c>
      <c r="I99" s="74"/>
      <c r="J99" s="61"/>
      <c r="K99" s="61"/>
      <c r="L99" s="61"/>
    </row>
    <row r="100" spans="1:12" ht="12.75">
      <c r="A100" s="7">
        <v>133</v>
      </c>
      <c r="B100" s="4" t="s">
        <v>161</v>
      </c>
      <c r="C100" s="3" t="s">
        <v>162</v>
      </c>
      <c r="D100" s="61">
        <v>148508</v>
      </c>
      <c r="E100" s="61">
        <v>408739</v>
      </c>
      <c r="F100" s="61">
        <v>148812</v>
      </c>
      <c r="G100" s="61">
        <v>412275</v>
      </c>
      <c r="H100" s="61">
        <v>3617.974</v>
      </c>
      <c r="I100" s="74"/>
      <c r="J100" s="61"/>
      <c r="K100" s="61"/>
      <c r="L100" s="61"/>
    </row>
    <row r="101" spans="1:12" ht="12.75">
      <c r="A101" s="4">
        <v>134</v>
      </c>
      <c r="B101" s="4" t="s">
        <v>163</v>
      </c>
      <c r="C101" s="3" t="s">
        <v>164</v>
      </c>
      <c r="D101" s="61">
        <v>185631</v>
      </c>
      <c r="E101" s="61">
        <v>331714</v>
      </c>
      <c r="F101" s="61">
        <v>188192</v>
      </c>
      <c r="G101" s="61">
        <v>335353</v>
      </c>
      <c r="H101" s="61">
        <v>4532.998</v>
      </c>
      <c r="I101" s="74"/>
      <c r="J101" s="61"/>
      <c r="K101" s="61"/>
      <c r="L101" s="61"/>
    </row>
    <row r="102" spans="1:12" ht="12.75">
      <c r="A102" s="7">
        <v>136</v>
      </c>
      <c r="B102" s="4" t="s">
        <v>165</v>
      </c>
      <c r="C102" s="3" t="s">
        <v>166</v>
      </c>
      <c r="D102" s="61">
        <v>197454</v>
      </c>
      <c r="E102" s="61">
        <v>356064</v>
      </c>
      <c r="F102" s="61">
        <v>198059</v>
      </c>
      <c r="G102" s="61">
        <v>357284</v>
      </c>
      <c r="H102" s="61">
        <v>1378.874</v>
      </c>
      <c r="I102" s="74"/>
      <c r="J102" s="61"/>
      <c r="K102" s="61"/>
      <c r="L102" s="61"/>
    </row>
    <row r="103" spans="1:12" ht="12.75">
      <c r="A103" s="7">
        <v>138</v>
      </c>
      <c r="B103" s="4" t="s">
        <v>167</v>
      </c>
      <c r="C103" s="3" t="s">
        <v>168</v>
      </c>
      <c r="D103" s="61">
        <v>153373</v>
      </c>
      <c r="E103" s="61">
        <v>462818</v>
      </c>
      <c r="F103" s="61">
        <v>155686</v>
      </c>
      <c r="G103" s="61">
        <v>464642</v>
      </c>
      <c r="H103" s="61">
        <v>3186.582</v>
      </c>
      <c r="I103" s="74"/>
      <c r="J103" s="61"/>
      <c r="K103" s="61"/>
      <c r="L103" s="61"/>
    </row>
    <row r="104" spans="4:16" ht="12.75">
      <c r="D104" s="61"/>
      <c r="E104" s="61"/>
      <c r="F104" s="61"/>
      <c r="G104" s="61"/>
      <c r="H104" s="61"/>
      <c r="I104" s="74"/>
      <c r="J104" s="61"/>
      <c r="K104" s="61"/>
      <c r="L104" s="61"/>
      <c r="M104" s="61"/>
      <c r="N104" s="61"/>
      <c r="O104" s="61"/>
      <c r="P104" s="61"/>
    </row>
    <row r="105" spans="9:16" ht="12.75">
      <c r="I105" s="74"/>
      <c r="J105" s="61"/>
      <c r="K105" s="61"/>
      <c r="L105" s="61"/>
      <c r="M105" s="61"/>
      <c r="N105" s="61"/>
      <c r="O105" s="61"/>
      <c r="P105" s="61"/>
    </row>
    <row r="106" spans="9:16" ht="12.75">
      <c r="I106" s="74"/>
      <c r="J106" s="61"/>
      <c r="K106" s="61"/>
      <c r="L106" s="61"/>
      <c r="M106" s="61"/>
      <c r="N106" s="61"/>
      <c r="O106" s="61"/>
      <c r="P106" s="6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5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5"/>
    </row>
  </sheetData>
  <printOptions/>
  <pageMargins left="0.75" right="0.75" top="1" bottom="1" header="0.5" footer="0.5"/>
  <pageSetup fitToHeight="2" fitToWidth="1" orientation="portrait" paperSize="9" r:id="rId1"/>
  <headerFooter alignWithMargins="0">
    <oddHeader>&amp;C&amp;A</oddHeader>
    <oddFooter>&amp;LDHV
Risicoatlas spoor: ML-TB20010416&amp;C13-06-01&amp;RSituatie 1998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workbookViewId="0" topLeftCell="A1">
      <selection activeCell="B6" sqref="B6"/>
    </sheetView>
  </sheetViews>
  <sheetFormatPr defaultColWidth="9.140625" defaultRowHeight="12.75"/>
  <cols>
    <col min="2" max="3" width="23.57421875" style="0" customWidth="1"/>
    <col min="4" max="4" width="3.57421875" style="0" customWidth="1"/>
    <col min="5" max="7" width="5.7109375" style="0" customWidth="1"/>
    <col min="8" max="8" width="6.00390625" style="0" customWidth="1"/>
    <col min="9" max="9" width="5.7109375" style="0" customWidth="1"/>
  </cols>
  <sheetData>
    <row r="1" ht="15">
      <c r="A1" s="14" t="s">
        <v>169</v>
      </c>
    </row>
    <row r="3" spans="1:9" ht="12.75">
      <c r="A3" s="13" t="s">
        <v>50</v>
      </c>
      <c r="B3" s="13" t="s">
        <v>65</v>
      </c>
      <c r="C3" s="13" t="s">
        <v>66</v>
      </c>
      <c r="E3" s="13" t="s">
        <v>30</v>
      </c>
      <c r="F3" s="13" t="s">
        <v>34</v>
      </c>
      <c r="G3" s="13" t="s">
        <v>36</v>
      </c>
      <c r="H3" s="13" t="s">
        <v>38</v>
      </c>
      <c r="I3" s="13" t="s">
        <v>40</v>
      </c>
    </row>
    <row r="4" spans="5:9" ht="12.75">
      <c r="E4" s="24" t="s">
        <v>170</v>
      </c>
      <c r="F4" s="24" t="s">
        <v>170</v>
      </c>
      <c r="G4" s="24" t="s">
        <v>170</v>
      </c>
      <c r="H4" s="24" t="s">
        <v>170</v>
      </c>
      <c r="I4" s="24" t="s">
        <v>170</v>
      </c>
    </row>
    <row r="6" spans="1:9" ht="12.75">
      <c r="A6" s="6">
        <v>1</v>
      </c>
      <c r="B6" s="76" t="s">
        <v>72</v>
      </c>
      <c r="C6" s="76" t="s">
        <v>73</v>
      </c>
      <c r="E6" s="25">
        <v>300</v>
      </c>
      <c r="F6" s="25">
        <v>0</v>
      </c>
      <c r="G6" s="25">
        <v>0</v>
      </c>
      <c r="H6" s="25">
        <v>50</v>
      </c>
      <c r="I6" s="25">
        <v>100</v>
      </c>
    </row>
    <row r="7" spans="1:9" ht="12.75">
      <c r="A7" s="6">
        <v>2</v>
      </c>
      <c r="B7" s="76" t="s">
        <v>74</v>
      </c>
      <c r="C7" s="76" t="s">
        <v>75</v>
      </c>
      <c r="E7" s="25">
        <v>250</v>
      </c>
      <c r="F7" s="25">
        <v>0</v>
      </c>
      <c r="G7" s="25">
        <v>0</v>
      </c>
      <c r="H7" s="25">
        <v>400</v>
      </c>
      <c r="I7" s="25">
        <v>450</v>
      </c>
    </row>
    <row r="8" spans="1:9" ht="12.75">
      <c r="A8" s="6">
        <v>3</v>
      </c>
      <c r="B8" s="76" t="s">
        <v>73</v>
      </c>
      <c r="C8" s="76" t="s">
        <v>76</v>
      </c>
      <c r="E8" s="25">
        <v>700</v>
      </c>
      <c r="F8" s="25">
        <v>0</v>
      </c>
      <c r="G8" s="25">
        <v>0</v>
      </c>
      <c r="H8" s="25">
        <v>800</v>
      </c>
      <c r="I8" s="25">
        <v>650</v>
      </c>
    </row>
    <row r="9" spans="1:9" ht="12.75">
      <c r="A9" s="6">
        <v>4</v>
      </c>
      <c r="B9" s="76" t="s">
        <v>74</v>
      </c>
      <c r="C9" s="76" t="s">
        <v>77</v>
      </c>
      <c r="E9" s="25">
        <v>750</v>
      </c>
      <c r="F9" s="25">
        <v>0</v>
      </c>
      <c r="G9" s="25">
        <v>0</v>
      </c>
      <c r="H9" s="25">
        <v>450</v>
      </c>
      <c r="I9" s="25">
        <v>300</v>
      </c>
    </row>
    <row r="10" spans="1:9" ht="12.75">
      <c r="A10" s="8">
        <v>5</v>
      </c>
      <c r="B10" s="76" t="s">
        <v>74</v>
      </c>
      <c r="C10" s="76" t="s">
        <v>73</v>
      </c>
      <c r="E10" s="25">
        <v>750</v>
      </c>
      <c r="F10" s="25">
        <v>0</v>
      </c>
      <c r="G10" s="25">
        <v>0</v>
      </c>
      <c r="H10" s="25">
        <v>850</v>
      </c>
      <c r="I10" s="25">
        <v>750</v>
      </c>
    </row>
    <row r="11" spans="1:9" ht="12.75">
      <c r="A11" s="8">
        <v>6</v>
      </c>
      <c r="B11" s="76" t="s">
        <v>78</v>
      </c>
      <c r="C11" s="77" t="s">
        <v>79</v>
      </c>
      <c r="E11" s="25">
        <v>1650</v>
      </c>
      <c r="F11" s="25">
        <v>0</v>
      </c>
      <c r="G11" s="25">
        <v>1000</v>
      </c>
      <c r="H11" s="25">
        <v>1450</v>
      </c>
      <c r="I11" s="25">
        <v>500</v>
      </c>
    </row>
    <row r="12" spans="1:9" ht="12.75">
      <c r="A12" s="8">
        <v>7</v>
      </c>
      <c r="B12" s="76" t="s">
        <v>80</v>
      </c>
      <c r="C12" s="76" t="s">
        <v>81</v>
      </c>
      <c r="E12" s="25">
        <v>1950</v>
      </c>
      <c r="F12" s="25">
        <v>0</v>
      </c>
      <c r="G12" s="25">
        <v>550</v>
      </c>
      <c r="H12" s="25">
        <v>950</v>
      </c>
      <c r="I12" s="25">
        <v>300</v>
      </c>
    </row>
    <row r="13" spans="1:9" ht="12.75">
      <c r="A13" s="8">
        <v>8</v>
      </c>
      <c r="B13" s="76" t="s">
        <v>82</v>
      </c>
      <c r="C13" s="76" t="s">
        <v>83</v>
      </c>
      <c r="E13" s="25">
        <v>0</v>
      </c>
      <c r="F13" s="25">
        <v>2000</v>
      </c>
      <c r="G13" s="25">
        <v>0</v>
      </c>
      <c r="H13" s="25">
        <v>250</v>
      </c>
      <c r="I13" s="25">
        <v>100</v>
      </c>
    </row>
    <row r="14" spans="1:9" ht="12.75">
      <c r="A14" s="8">
        <v>9</v>
      </c>
      <c r="B14" s="76" t="s">
        <v>82</v>
      </c>
      <c r="C14" s="76" t="s">
        <v>84</v>
      </c>
      <c r="E14" s="25">
        <v>0</v>
      </c>
      <c r="F14" s="25">
        <v>50</v>
      </c>
      <c r="G14" s="25">
        <v>0</v>
      </c>
      <c r="H14" s="25">
        <v>0</v>
      </c>
      <c r="I14" s="25">
        <v>0</v>
      </c>
    </row>
    <row r="15" spans="1:9" ht="12.75">
      <c r="A15" s="8">
        <v>10</v>
      </c>
      <c r="B15" s="76" t="s">
        <v>82</v>
      </c>
      <c r="C15" s="76" t="s">
        <v>85</v>
      </c>
      <c r="E15" s="25">
        <v>0</v>
      </c>
      <c r="F15" s="25">
        <v>1950</v>
      </c>
      <c r="G15" s="25">
        <v>0</v>
      </c>
      <c r="H15" s="25">
        <v>0</v>
      </c>
      <c r="I15" s="25">
        <v>0</v>
      </c>
    </row>
    <row r="16" spans="1:9" ht="12.75">
      <c r="A16" s="8">
        <v>11</v>
      </c>
      <c r="B16" s="76" t="s">
        <v>82</v>
      </c>
      <c r="C16" s="76" t="s">
        <v>86</v>
      </c>
      <c r="E16" s="25">
        <v>0</v>
      </c>
      <c r="F16" s="25">
        <v>0</v>
      </c>
      <c r="G16" s="25">
        <v>0</v>
      </c>
      <c r="H16" s="25">
        <v>250</v>
      </c>
      <c r="I16" s="25">
        <v>100</v>
      </c>
    </row>
    <row r="17" spans="1:9" ht="12.75">
      <c r="A17" s="8">
        <v>13</v>
      </c>
      <c r="B17" s="76" t="s">
        <v>87</v>
      </c>
      <c r="C17" s="76" t="s">
        <v>88</v>
      </c>
      <c r="E17" s="25">
        <v>7600</v>
      </c>
      <c r="F17" s="25">
        <v>700</v>
      </c>
      <c r="G17" s="25">
        <v>150</v>
      </c>
      <c r="H17" s="25">
        <v>5200</v>
      </c>
      <c r="I17" s="25">
        <v>1700</v>
      </c>
    </row>
    <row r="18" spans="1:9" ht="12.75">
      <c r="A18" s="8">
        <v>15</v>
      </c>
      <c r="B18" s="76" t="s">
        <v>89</v>
      </c>
      <c r="C18" s="76" t="s">
        <v>90</v>
      </c>
      <c r="E18" s="25">
        <v>0</v>
      </c>
      <c r="F18" s="25">
        <v>0</v>
      </c>
      <c r="G18" s="25">
        <v>0</v>
      </c>
      <c r="H18" s="25">
        <v>0</v>
      </c>
      <c r="I18" s="25">
        <v>50</v>
      </c>
    </row>
    <row r="19" spans="1:9" ht="12.75">
      <c r="A19" s="8">
        <v>19</v>
      </c>
      <c r="B19" s="76" t="s">
        <v>91</v>
      </c>
      <c r="C19" s="76" t="s">
        <v>81</v>
      </c>
      <c r="E19" s="25">
        <v>1800</v>
      </c>
      <c r="F19" s="25">
        <v>0</v>
      </c>
      <c r="G19" s="25">
        <v>150</v>
      </c>
      <c r="H19" s="25">
        <v>900</v>
      </c>
      <c r="I19" s="25">
        <v>250</v>
      </c>
    </row>
    <row r="20" spans="1:9" ht="12.75">
      <c r="A20" s="8">
        <v>20</v>
      </c>
      <c r="B20" s="76" t="s">
        <v>92</v>
      </c>
      <c r="C20" s="76" t="s">
        <v>83</v>
      </c>
      <c r="E20" s="25">
        <v>1650</v>
      </c>
      <c r="F20" s="25">
        <v>2000</v>
      </c>
      <c r="G20" s="25">
        <v>1000</v>
      </c>
      <c r="H20" s="25">
        <v>1700</v>
      </c>
      <c r="I20" s="25">
        <v>600</v>
      </c>
    </row>
    <row r="21" spans="1:9" ht="12.75">
      <c r="A21" s="8">
        <v>21</v>
      </c>
      <c r="B21" s="76" t="s">
        <v>92</v>
      </c>
      <c r="C21" s="76" t="s">
        <v>93</v>
      </c>
      <c r="E21" s="25">
        <v>1650</v>
      </c>
      <c r="F21" s="25">
        <v>0</v>
      </c>
      <c r="G21" s="25">
        <v>1000</v>
      </c>
      <c r="H21" s="25">
        <v>1700</v>
      </c>
      <c r="I21" s="25">
        <v>600</v>
      </c>
    </row>
    <row r="22" spans="1:9" ht="12.75">
      <c r="A22" s="8">
        <v>22</v>
      </c>
      <c r="B22" s="76" t="s">
        <v>92</v>
      </c>
      <c r="C22" s="76" t="s">
        <v>94</v>
      </c>
      <c r="E22" s="25">
        <v>0</v>
      </c>
      <c r="F22" s="25">
        <v>2000</v>
      </c>
      <c r="G22" s="25">
        <v>0</v>
      </c>
      <c r="H22" s="25">
        <v>0</v>
      </c>
      <c r="I22" s="25">
        <v>0</v>
      </c>
    </row>
    <row r="23" spans="1:9" ht="12.75">
      <c r="A23" s="8">
        <v>23</v>
      </c>
      <c r="B23" s="76" t="s">
        <v>95</v>
      </c>
      <c r="C23" s="76" t="s">
        <v>78</v>
      </c>
      <c r="E23" s="25">
        <v>800</v>
      </c>
      <c r="F23" s="25">
        <v>550</v>
      </c>
      <c r="G23" s="25">
        <v>0</v>
      </c>
      <c r="H23" s="25">
        <v>2200</v>
      </c>
      <c r="I23" s="25">
        <v>300</v>
      </c>
    </row>
    <row r="24" spans="1:9" ht="12.75">
      <c r="A24" s="8">
        <v>24</v>
      </c>
      <c r="B24" s="76" t="s">
        <v>96</v>
      </c>
      <c r="C24" s="76" t="s">
        <v>78</v>
      </c>
      <c r="E24" s="25">
        <v>2050</v>
      </c>
      <c r="F24" s="25">
        <v>0</v>
      </c>
      <c r="G24" s="25">
        <v>550</v>
      </c>
      <c r="H24" s="25">
        <v>950</v>
      </c>
      <c r="I24" s="25">
        <v>300</v>
      </c>
    </row>
    <row r="25" spans="1:9" ht="12.75">
      <c r="A25" s="8">
        <v>25</v>
      </c>
      <c r="B25" s="76" t="s">
        <v>96</v>
      </c>
      <c r="C25" s="76" t="s">
        <v>97</v>
      </c>
      <c r="E25" s="25">
        <v>1950</v>
      </c>
      <c r="F25" s="25">
        <v>0</v>
      </c>
      <c r="G25" s="25">
        <v>550</v>
      </c>
      <c r="H25" s="25">
        <v>950</v>
      </c>
      <c r="I25" s="25">
        <v>300</v>
      </c>
    </row>
    <row r="26" spans="1:9" ht="12.75">
      <c r="A26" s="8">
        <v>26</v>
      </c>
      <c r="B26" s="76" t="s">
        <v>96</v>
      </c>
      <c r="C26" s="76" t="s">
        <v>75</v>
      </c>
      <c r="E26" s="25">
        <v>100</v>
      </c>
      <c r="F26" s="25">
        <v>0</v>
      </c>
      <c r="G26" s="25">
        <v>0</v>
      </c>
      <c r="H26" s="25">
        <v>0</v>
      </c>
      <c r="I26" s="25">
        <v>0</v>
      </c>
    </row>
    <row r="27" spans="1:9" ht="12.75">
      <c r="A27" s="8">
        <v>28</v>
      </c>
      <c r="B27" s="76" t="s">
        <v>98</v>
      </c>
      <c r="C27" s="76" t="s">
        <v>99</v>
      </c>
      <c r="E27" s="25">
        <v>1150</v>
      </c>
      <c r="F27" s="25">
        <v>0</v>
      </c>
      <c r="G27" s="25">
        <v>0</v>
      </c>
      <c r="H27" s="25">
        <v>1450</v>
      </c>
      <c r="I27" s="25">
        <v>650</v>
      </c>
    </row>
    <row r="28" spans="1:9" ht="12.75">
      <c r="A28" s="8">
        <v>29</v>
      </c>
      <c r="B28" s="76" t="s">
        <v>100</v>
      </c>
      <c r="C28" s="76" t="s">
        <v>101</v>
      </c>
      <c r="E28" s="25">
        <v>2700</v>
      </c>
      <c r="F28" s="25">
        <v>650</v>
      </c>
      <c r="G28" s="25">
        <v>50</v>
      </c>
      <c r="H28" s="25">
        <v>8050</v>
      </c>
      <c r="I28" s="25">
        <v>2000</v>
      </c>
    </row>
    <row r="29" spans="1:9" ht="12.75">
      <c r="A29" s="8">
        <v>30</v>
      </c>
      <c r="B29" s="76" t="s">
        <v>98</v>
      </c>
      <c r="C29" s="76" t="s">
        <v>102</v>
      </c>
      <c r="E29" s="25">
        <v>3850</v>
      </c>
      <c r="F29" s="25">
        <v>700</v>
      </c>
      <c r="G29" s="25">
        <v>50</v>
      </c>
      <c r="H29" s="7">
        <v>9550</v>
      </c>
      <c r="I29" s="25">
        <v>2650</v>
      </c>
    </row>
    <row r="30" spans="1:9" ht="12.75">
      <c r="A30" s="8">
        <v>31</v>
      </c>
      <c r="B30" s="76" t="s">
        <v>100</v>
      </c>
      <c r="C30" s="76" t="s">
        <v>103</v>
      </c>
      <c r="E30" s="25">
        <v>2900</v>
      </c>
      <c r="F30" s="25">
        <v>650</v>
      </c>
      <c r="G30" s="25">
        <v>1050</v>
      </c>
      <c r="H30" s="25">
        <v>8550</v>
      </c>
      <c r="I30" s="25">
        <v>2450</v>
      </c>
    </row>
    <row r="31" spans="1:9" ht="12.75">
      <c r="A31" s="8">
        <v>32</v>
      </c>
      <c r="B31" s="76" t="s">
        <v>104</v>
      </c>
      <c r="C31" s="76" t="s">
        <v>105</v>
      </c>
      <c r="E31" s="25">
        <v>6050</v>
      </c>
      <c r="F31" s="25">
        <v>2750</v>
      </c>
      <c r="G31" s="25">
        <v>150</v>
      </c>
      <c r="H31" s="25">
        <v>6550</v>
      </c>
      <c r="I31" s="25">
        <v>1750</v>
      </c>
    </row>
    <row r="32" spans="1:9" ht="12.75">
      <c r="A32" s="8">
        <v>34</v>
      </c>
      <c r="B32" s="76" t="s">
        <v>106</v>
      </c>
      <c r="C32" s="76" t="s">
        <v>84</v>
      </c>
      <c r="E32" s="25">
        <v>0</v>
      </c>
      <c r="F32" s="25">
        <v>100</v>
      </c>
      <c r="G32" s="25">
        <v>0</v>
      </c>
      <c r="H32" s="25">
        <v>0</v>
      </c>
      <c r="I32" s="25">
        <v>0</v>
      </c>
    </row>
    <row r="33" spans="1:9" ht="12.75">
      <c r="A33" s="8">
        <v>35</v>
      </c>
      <c r="B33" s="76" t="s">
        <v>106</v>
      </c>
      <c r="C33" s="76" t="s">
        <v>107</v>
      </c>
      <c r="E33" s="25">
        <v>0</v>
      </c>
      <c r="F33" s="25">
        <v>1950</v>
      </c>
      <c r="G33" s="25">
        <v>0</v>
      </c>
      <c r="H33" s="25">
        <v>0</v>
      </c>
      <c r="I33" s="25">
        <v>0</v>
      </c>
    </row>
    <row r="34" spans="1:9" ht="12.75">
      <c r="A34" s="8">
        <v>36</v>
      </c>
      <c r="B34" s="76" t="s">
        <v>108</v>
      </c>
      <c r="C34" s="76" t="s">
        <v>109</v>
      </c>
      <c r="E34" s="25">
        <v>50</v>
      </c>
      <c r="F34" s="25">
        <v>0</v>
      </c>
      <c r="G34" s="25">
        <v>0</v>
      </c>
      <c r="H34" s="25">
        <v>200</v>
      </c>
      <c r="I34" s="25">
        <v>200</v>
      </c>
    </row>
    <row r="35" spans="1:9" ht="12.75">
      <c r="A35" s="8">
        <v>37</v>
      </c>
      <c r="B35" s="76" t="s">
        <v>108</v>
      </c>
      <c r="C35" s="76" t="s">
        <v>110</v>
      </c>
      <c r="E35" s="25">
        <v>50</v>
      </c>
      <c r="F35" s="25">
        <v>0</v>
      </c>
      <c r="G35" s="25">
        <v>0</v>
      </c>
      <c r="H35" s="25">
        <v>0</v>
      </c>
      <c r="I35" s="25">
        <v>0</v>
      </c>
    </row>
    <row r="36" spans="1:9" ht="12.75">
      <c r="A36" s="8">
        <v>40</v>
      </c>
      <c r="B36" s="76" t="s">
        <v>111</v>
      </c>
      <c r="C36" s="76" t="s">
        <v>102</v>
      </c>
      <c r="E36" s="25">
        <v>7150</v>
      </c>
      <c r="F36" s="25">
        <v>950</v>
      </c>
      <c r="G36" s="25">
        <v>50</v>
      </c>
      <c r="H36" s="25">
        <v>10600</v>
      </c>
      <c r="I36" s="25">
        <v>3050</v>
      </c>
    </row>
    <row r="37" spans="1:9" ht="12.75">
      <c r="A37" s="8">
        <v>41</v>
      </c>
      <c r="B37" s="76" t="s">
        <v>111</v>
      </c>
      <c r="C37" s="76" t="s">
        <v>112</v>
      </c>
      <c r="E37" s="25">
        <v>7150</v>
      </c>
      <c r="F37" s="25">
        <v>950</v>
      </c>
      <c r="G37" s="25">
        <v>50</v>
      </c>
      <c r="H37" s="25">
        <v>10200</v>
      </c>
      <c r="I37" s="25">
        <v>2550</v>
      </c>
    </row>
    <row r="38" spans="1:9" ht="12.75">
      <c r="A38" s="8">
        <v>44</v>
      </c>
      <c r="B38" s="76" t="s">
        <v>113</v>
      </c>
      <c r="C38" s="76" t="s">
        <v>114</v>
      </c>
      <c r="E38" s="25">
        <v>0</v>
      </c>
      <c r="F38" s="25">
        <v>50</v>
      </c>
      <c r="G38" s="25">
        <v>0</v>
      </c>
      <c r="H38" s="25">
        <v>0</v>
      </c>
      <c r="I38" s="25">
        <v>0</v>
      </c>
    </row>
    <row r="39" spans="1:9" ht="12.75">
      <c r="A39" s="8">
        <v>45</v>
      </c>
      <c r="B39" s="76" t="s">
        <v>113</v>
      </c>
      <c r="C39" s="76" t="s">
        <v>115</v>
      </c>
      <c r="E39" s="25">
        <v>0</v>
      </c>
      <c r="F39" s="25">
        <v>50</v>
      </c>
      <c r="G39" s="25">
        <v>0</v>
      </c>
      <c r="H39" s="25">
        <v>150</v>
      </c>
      <c r="I39" s="25">
        <v>0</v>
      </c>
    </row>
    <row r="40" spans="1:9" ht="12.75">
      <c r="A40" s="8">
        <v>46</v>
      </c>
      <c r="B40" s="76" t="s">
        <v>116</v>
      </c>
      <c r="C40" s="76" t="s">
        <v>80</v>
      </c>
      <c r="E40" s="25">
        <v>1950</v>
      </c>
      <c r="F40" s="25">
        <v>0</v>
      </c>
      <c r="G40" s="25">
        <v>550</v>
      </c>
      <c r="H40" s="25">
        <v>950</v>
      </c>
      <c r="I40" s="25">
        <v>300</v>
      </c>
    </row>
    <row r="41" spans="1:9" ht="12.75">
      <c r="A41" s="8">
        <v>47</v>
      </c>
      <c r="B41" s="76" t="s">
        <v>116</v>
      </c>
      <c r="C41" s="76" t="s">
        <v>97</v>
      </c>
      <c r="E41" s="25">
        <v>1950</v>
      </c>
      <c r="F41" s="25">
        <v>0</v>
      </c>
      <c r="G41" s="25">
        <v>550</v>
      </c>
      <c r="H41" s="25">
        <v>950</v>
      </c>
      <c r="I41" s="25">
        <v>300</v>
      </c>
    </row>
    <row r="42" spans="1:9" ht="12.75">
      <c r="A42" s="8">
        <v>48</v>
      </c>
      <c r="B42" s="76" t="s">
        <v>83</v>
      </c>
      <c r="C42" s="76" t="s">
        <v>117</v>
      </c>
      <c r="E42" s="25">
        <v>1650</v>
      </c>
      <c r="F42" s="25">
        <v>0</v>
      </c>
      <c r="G42" s="25">
        <v>1000</v>
      </c>
      <c r="H42" s="25">
        <v>1450</v>
      </c>
      <c r="I42" s="25">
        <v>500</v>
      </c>
    </row>
    <row r="43" spans="1:9" ht="12.75">
      <c r="A43" s="8">
        <v>49</v>
      </c>
      <c r="B43" s="76" t="s">
        <v>118</v>
      </c>
      <c r="C43" s="76" t="s">
        <v>119</v>
      </c>
      <c r="E43" s="25">
        <v>350</v>
      </c>
      <c r="F43" s="25">
        <v>550</v>
      </c>
      <c r="G43" s="25">
        <v>450</v>
      </c>
      <c r="H43" s="25">
        <v>450</v>
      </c>
      <c r="I43" s="25">
        <v>450</v>
      </c>
    </row>
    <row r="44" spans="1:9" ht="12.75">
      <c r="A44" s="8">
        <v>50</v>
      </c>
      <c r="B44" s="76" t="s">
        <v>118</v>
      </c>
      <c r="C44" s="76" t="s">
        <v>120</v>
      </c>
      <c r="E44" s="25">
        <v>350</v>
      </c>
      <c r="F44" s="25">
        <v>550</v>
      </c>
      <c r="G44" s="25">
        <v>450</v>
      </c>
      <c r="H44" s="25">
        <v>450</v>
      </c>
      <c r="I44" s="25">
        <v>450</v>
      </c>
    </row>
    <row r="45" spans="1:9" ht="12.75">
      <c r="A45" s="8">
        <v>52</v>
      </c>
      <c r="B45" s="76" t="s">
        <v>105</v>
      </c>
      <c r="C45" s="76" t="s">
        <v>90</v>
      </c>
      <c r="E45" s="25">
        <v>800</v>
      </c>
      <c r="F45" s="25">
        <v>2550</v>
      </c>
      <c r="G45" s="25">
        <v>0</v>
      </c>
      <c r="H45" s="25">
        <v>2600</v>
      </c>
      <c r="I45" s="25">
        <v>850</v>
      </c>
    </row>
    <row r="46" spans="1:9" ht="12.75">
      <c r="A46" s="8">
        <v>54</v>
      </c>
      <c r="B46" s="76" t="s">
        <v>121</v>
      </c>
      <c r="C46" s="76" t="s">
        <v>108</v>
      </c>
      <c r="E46" s="25">
        <v>0</v>
      </c>
      <c r="F46" s="25">
        <v>0</v>
      </c>
      <c r="G46" s="25">
        <v>0</v>
      </c>
      <c r="H46" s="25">
        <v>200</v>
      </c>
      <c r="I46" s="25">
        <v>200</v>
      </c>
    </row>
    <row r="47" spans="1:9" ht="12.75">
      <c r="A47" s="8">
        <v>56</v>
      </c>
      <c r="B47" s="76" t="s">
        <v>122</v>
      </c>
      <c r="C47" s="76" t="s">
        <v>123</v>
      </c>
      <c r="E47" s="25">
        <v>400</v>
      </c>
      <c r="F47" s="25">
        <v>650</v>
      </c>
      <c r="G47" s="25">
        <v>0</v>
      </c>
      <c r="H47" s="25">
        <v>700</v>
      </c>
      <c r="I47" s="25">
        <v>150</v>
      </c>
    </row>
    <row r="48" spans="1:9" ht="12.75">
      <c r="A48" s="8">
        <v>58</v>
      </c>
      <c r="B48" s="76" t="s">
        <v>122</v>
      </c>
      <c r="C48" s="76" t="s">
        <v>124</v>
      </c>
      <c r="E48" s="25">
        <v>300</v>
      </c>
      <c r="F48" s="25">
        <v>0</v>
      </c>
      <c r="G48" s="25">
        <v>0</v>
      </c>
      <c r="H48" s="25">
        <v>650</v>
      </c>
      <c r="I48" s="25">
        <v>150</v>
      </c>
    </row>
    <row r="49" spans="1:9" ht="12.75">
      <c r="A49" s="8">
        <v>61</v>
      </c>
      <c r="B49" s="76" t="s">
        <v>125</v>
      </c>
      <c r="C49" s="76" t="s">
        <v>126</v>
      </c>
      <c r="E49" s="25">
        <v>1500</v>
      </c>
      <c r="F49" s="25">
        <v>550</v>
      </c>
      <c r="G49" s="25">
        <v>0</v>
      </c>
      <c r="H49" s="25">
        <v>350</v>
      </c>
      <c r="I49" s="25">
        <v>450</v>
      </c>
    </row>
    <row r="50" spans="1:9" ht="12.75">
      <c r="A50" s="8">
        <v>62</v>
      </c>
      <c r="B50" s="76" t="s">
        <v>127</v>
      </c>
      <c r="C50" s="76" t="s">
        <v>93</v>
      </c>
      <c r="E50" s="25">
        <v>1800</v>
      </c>
      <c r="F50" s="25">
        <v>0</v>
      </c>
      <c r="G50" s="25">
        <v>1000</v>
      </c>
      <c r="H50" s="25">
        <v>2100</v>
      </c>
      <c r="I50" s="25">
        <v>1000</v>
      </c>
    </row>
    <row r="51" spans="1:9" ht="12.75">
      <c r="A51" s="8">
        <v>63</v>
      </c>
      <c r="B51" s="76" t="s">
        <v>127</v>
      </c>
      <c r="C51" s="76" t="s">
        <v>128</v>
      </c>
      <c r="E51" s="25">
        <v>1800</v>
      </c>
      <c r="F51" s="25">
        <v>0</v>
      </c>
      <c r="G51" s="25">
        <v>1000</v>
      </c>
      <c r="H51" s="25">
        <v>2100</v>
      </c>
      <c r="I51" s="25">
        <v>1000</v>
      </c>
    </row>
    <row r="52" spans="1:9" ht="12.75">
      <c r="A52" s="8">
        <v>65</v>
      </c>
      <c r="B52" s="76" t="s">
        <v>129</v>
      </c>
      <c r="C52" s="76" t="s">
        <v>130</v>
      </c>
      <c r="E52" s="25">
        <v>350</v>
      </c>
      <c r="F52" s="25">
        <v>550</v>
      </c>
      <c r="G52" s="25">
        <v>450</v>
      </c>
      <c r="H52" s="25">
        <v>2550</v>
      </c>
      <c r="I52" s="25">
        <v>450</v>
      </c>
    </row>
    <row r="53" spans="1:9" ht="12.75">
      <c r="A53" s="8">
        <v>67</v>
      </c>
      <c r="B53" s="76" t="s">
        <v>114</v>
      </c>
      <c r="C53" s="76" t="s">
        <v>131</v>
      </c>
      <c r="E53" s="25">
        <v>0</v>
      </c>
      <c r="F53" s="25">
        <v>50</v>
      </c>
      <c r="G53" s="25">
        <v>0</v>
      </c>
      <c r="H53" s="25">
        <v>0</v>
      </c>
      <c r="I53" s="25">
        <v>0</v>
      </c>
    </row>
    <row r="54" spans="1:9" ht="12.75">
      <c r="A54" s="8">
        <v>68</v>
      </c>
      <c r="B54" s="76" t="s">
        <v>81</v>
      </c>
      <c r="C54" s="76" t="s">
        <v>132</v>
      </c>
      <c r="E54" s="25">
        <v>150</v>
      </c>
      <c r="F54" s="25">
        <v>0</v>
      </c>
      <c r="G54" s="25">
        <v>0</v>
      </c>
      <c r="H54" s="25">
        <v>50</v>
      </c>
      <c r="I54" s="25">
        <v>50</v>
      </c>
    </row>
    <row r="55" spans="1:9" ht="12.75">
      <c r="A55" s="8">
        <v>70</v>
      </c>
      <c r="B55" s="76" t="s">
        <v>84</v>
      </c>
      <c r="C55" s="76" t="s">
        <v>131</v>
      </c>
      <c r="E55" s="25">
        <v>0</v>
      </c>
      <c r="F55" s="25">
        <v>50</v>
      </c>
      <c r="G55" s="25">
        <v>0</v>
      </c>
      <c r="H55" s="25">
        <v>0</v>
      </c>
      <c r="I55" s="25">
        <v>0</v>
      </c>
    </row>
    <row r="56" spans="1:9" ht="12.75">
      <c r="A56" s="8">
        <v>71</v>
      </c>
      <c r="B56" s="77" t="s">
        <v>133</v>
      </c>
      <c r="C56" s="76" t="s">
        <v>104</v>
      </c>
      <c r="E56" s="25">
        <v>0</v>
      </c>
      <c r="F56" s="25">
        <v>2300</v>
      </c>
      <c r="G56" s="25">
        <v>0</v>
      </c>
      <c r="H56" s="25">
        <v>2000</v>
      </c>
      <c r="I56" s="25">
        <v>300</v>
      </c>
    </row>
    <row r="57" spans="1:9" ht="12.75">
      <c r="A57" s="8">
        <v>72</v>
      </c>
      <c r="B57" s="77" t="s">
        <v>133</v>
      </c>
      <c r="C57" s="76" t="s">
        <v>134</v>
      </c>
      <c r="E57" s="25">
        <v>800</v>
      </c>
      <c r="F57" s="25">
        <v>2550</v>
      </c>
      <c r="G57" s="25">
        <v>0</v>
      </c>
      <c r="H57" s="25">
        <v>2200</v>
      </c>
      <c r="I57" s="25">
        <v>300</v>
      </c>
    </row>
    <row r="58" spans="1:9" ht="12.75">
      <c r="A58" s="8">
        <v>73</v>
      </c>
      <c r="B58" s="77" t="s">
        <v>133</v>
      </c>
      <c r="C58" s="76" t="s">
        <v>77</v>
      </c>
      <c r="E58" s="25">
        <v>750</v>
      </c>
      <c r="F58" s="25">
        <v>0</v>
      </c>
      <c r="G58" s="25">
        <v>0</v>
      </c>
      <c r="H58" s="25">
        <v>450</v>
      </c>
      <c r="I58" s="25">
        <v>300</v>
      </c>
    </row>
    <row r="59" spans="1:9" ht="12.75">
      <c r="A59" s="8">
        <v>74</v>
      </c>
      <c r="B59" s="77" t="s">
        <v>133</v>
      </c>
      <c r="C59" s="76" t="s">
        <v>88</v>
      </c>
      <c r="E59" s="25">
        <v>1550</v>
      </c>
      <c r="F59" s="25">
        <v>250</v>
      </c>
      <c r="G59" s="25">
        <v>0</v>
      </c>
      <c r="H59" s="25">
        <v>650</v>
      </c>
      <c r="I59" s="25">
        <v>300</v>
      </c>
    </row>
    <row r="60" spans="1:9" ht="12.75">
      <c r="A60" s="8">
        <v>75</v>
      </c>
      <c r="B60" s="76" t="s">
        <v>135</v>
      </c>
      <c r="C60" s="76" t="s">
        <v>79</v>
      </c>
      <c r="E60" s="25">
        <v>1650</v>
      </c>
      <c r="F60" s="25">
        <v>0</v>
      </c>
      <c r="G60" s="25">
        <v>1000</v>
      </c>
      <c r="H60" s="25">
        <v>1450</v>
      </c>
      <c r="I60" s="25">
        <v>500</v>
      </c>
    </row>
    <row r="61" spans="1:9" ht="12.75">
      <c r="A61" s="8">
        <v>76</v>
      </c>
      <c r="B61" s="76" t="s">
        <v>135</v>
      </c>
      <c r="C61" s="76" t="s">
        <v>117</v>
      </c>
      <c r="E61" s="25">
        <v>1650</v>
      </c>
      <c r="F61" s="25">
        <v>0</v>
      </c>
      <c r="G61" s="25">
        <v>1000</v>
      </c>
      <c r="H61" s="25">
        <v>1450</v>
      </c>
      <c r="I61" s="25">
        <v>500</v>
      </c>
    </row>
    <row r="62" spans="1:9" ht="12.75">
      <c r="A62" s="8">
        <v>79</v>
      </c>
      <c r="B62" s="76" t="s">
        <v>136</v>
      </c>
      <c r="C62" s="76" t="s">
        <v>95</v>
      </c>
      <c r="E62" s="25">
        <v>800</v>
      </c>
      <c r="F62" s="25">
        <v>550</v>
      </c>
      <c r="G62" s="25">
        <v>0</v>
      </c>
      <c r="H62" s="25">
        <v>2200</v>
      </c>
      <c r="I62" s="25">
        <v>300</v>
      </c>
    </row>
    <row r="63" spans="1:9" ht="12.75">
      <c r="A63" s="8">
        <v>80</v>
      </c>
      <c r="B63" s="76" t="s">
        <v>136</v>
      </c>
      <c r="C63" s="76" t="s">
        <v>134</v>
      </c>
      <c r="E63" s="25">
        <v>800</v>
      </c>
      <c r="F63" s="25">
        <v>2550</v>
      </c>
      <c r="G63" s="25">
        <v>0</v>
      </c>
      <c r="H63" s="25">
        <v>2200</v>
      </c>
      <c r="I63" s="25">
        <v>300</v>
      </c>
    </row>
    <row r="64" spans="1:9" ht="12.75">
      <c r="A64" s="8">
        <v>81</v>
      </c>
      <c r="B64" s="76" t="s">
        <v>136</v>
      </c>
      <c r="C64" s="76" t="s">
        <v>94</v>
      </c>
      <c r="E64" s="25">
        <v>150</v>
      </c>
      <c r="F64" s="25">
        <v>2000</v>
      </c>
      <c r="G64" s="25">
        <v>0</v>
      </c>
      <c r="H64" s="25">
        <v>400</v>
      </c>
      <c r="I64" s="25">
        <v>400</v>
      </c>
    </row>
    <row r="65" spans="1:9" ht="12.75">
      <c r="A65" s="8">
        <v>85</v>
      </c>
      <c r="B65" s="76" t="s">
        <v>137</v>
      </c>
      <c r="C65" s="76" t="s">
        <v>138</v>
      </c>
      <c r="E65" s="25">
        <v>400</v>
      </c>
      <c r="F65" s="25">
        <v>0</v>
      </c>
      <c r="G65" s="25">
        <v>0</v>
      </c>
      <c r="H65" s="25">
        <v>1550</v>
      </c>
      <c r="I65" s="25">
        <v>200</v>
      </c>
    </row>
    <row r="66" spans="1:9" ht="12.75">
      <c r="A66" s="8">
        <v>86</v>
      </c>
      <c r="B66" s="76" t="s">
        <v>138</v>
      </c>
      <c r="C66" s="76" t="s">
        <v>112</v>
      </c>
      <c r="E66" s="25">
        <v>7150</v>
      </c>
      <c r="F66" s="25">
        <v>950</v>
      </c>
      <c r="G66" s="25">
        <v>50</v>
      </c>
      <c r="H66" s="25">
        <v>10200</v>
      </c>
      <c r="I66" s="25">
        <v>2550</v>
      </c>
    </row>
    <row r="67" spans="1:9" ht="12.75">
      <c r="A67" s="8">
        <v>87</v>
      </c>
      <c r="B67" s="76" t="s">
        <v>139</v>
      </c>
      <c r="C67" s="76" t="s">
        <v>140</v>
      </c>
      <c r="E67" s="25">
        <v>400</v>
      </c>
      <c r="F67" s="25">
        <v>550</v>
      </c>
      <c r="G67" s="25">
        <v>450</v>
      </c>
      <c r="H67" s="25">
        <v>2700</v>
      </c>
      <c r="I67" s="25">
        <v>500</v>
      </c>
    </row>
    <row r="68" spans="1:9" ht="12.75">
      <c r="A68" s="8">
        <v>88</v>
      </c>
      <c r="B68" s="76" t="s">
        <v>110</v>
      </c>
      <c r="C68" s="76" t="s">
        <v>80</v>
      </c>
      <c r="E68" s="25">
        <v>50</v>
      </c>
      <c r="F68" s="25">
        <v>0</v>
      </c>
      <c r="G68" s="25">
        <v>0</v>
      </c>
      <c r="H68" s="25">
        <v>0</v>
      </c>
      <c r="I68" s="25">
        <v>0</v>
      </c>
    </row>
    <row r="69" spans="1:9" ht="12.75">
      <c r="A69" s="8">
        <v>89</v>
      </c>
      <c r="B69" s="76" t="s">
        <v>130</v>
      </c>
      <c r="C69" s="76" t="s">
        <v>139</v>
      </c>
      <c r="E69" s="25">
        <v>400</v>
      </c>
      <c r="F69" s="25">
        <v>550</v>
      </c>
      <c r="G69" s="25">
        <v>450</v>
      </c>
      <c r="H69" s="25">
        <v>2700</v>
      </c>
      <c r="I69" s="25">
        <v>500</v>
      </c>
    </row>
    <row r="70" spans="1:9" ht="12.75">
      <c r="A70" s="8">
        <v>90</v>
      </c>
      <c r="B70" s="76" t="s">
        <v>141</v>
      </c>
      <c r="C70" s="76" t="s">
        <v>123</v>
      </c>
      <c r="E70" s="25">
        <v>1600</v>
      </c>
      <c r="F70" s="25">
        <v>650</v>
      </c>
      <c r="G70" s="25">
        <v>1050</v>
      </c>
      <c r="H70" s="25">
        <v>3900</v>
      </c>
      <c r="I70" s="25">
        <v>700</v>
      </c>
    </row>
    <row r="71" spans="1:9" ht="12.75">
      <c r="A71" s="8">
        <v>92</v>
      </c>
      <c r="B71" s="76" t="s">
        <v>141</v>
      </c>
      <c r="C71" s="76" t="s">
        <v>103</v>
      </c>
      <c r="E71" s="25">
        <v>2250</v>
      </c>
      <c r="F71" s="25">
        <v>650</v>
      </c>
      <c r="G71" s="25">
        <v>1050</v>
      </c>
      <c r="H71" s="25">
        <v>4450</v>
      </c>
      <c r="I71" s="25">
        <v>850</v>
      </c>
    </row>
    <row r="72" spans="1:9" ht="12.75">
      <c r="A72" s="8">
        <v>94</v>
      </c>
      <c r="B72" s="76" t="s">
        <v>142</v>
      </c>
      <c r="C72" s="76" t="s">
        <v>120</v>
      </c>
      <c r="E72" s="25">
        <v>0</v>
      </c>
      <c r="F72" s="25">
        <v>0</v>
      </c>
      <c r="G72" s="25">
        <v>0</v>
      </c>
      <c r="H72" s="25">
        <v>2100</v>
      </c>
      <c r="I72" s="25">
        <v>0</v>
      </c>
    </row>
    <row r="73" spans="1:9" ht="12.75">
      <c r="A73" s="8">
        <v>95</v>
      </c>
      <c r="B73" s="76" t="s">
        <v>143</v>
      </c>
      <c r="C73" s="76" t="s">
        <v>144</v>
      </c>
      <c r="E73" s="25">
        <v>1000</v>
      </c>
      <c r="F73" s="25">
        <v>150</v>
      </c>
      <c r="G73" s="25">
        <v>1400</v>
      </c>
      <c r="H73" s="25">
        <v>650</v>
      </c>
      <c r="I73" s="25">
        <v>800</v>
      </c>
    </row>
    <row r="74" spans="1:9" ht="12.75">
      <c r="A74" s="8">
        <v>97</v>
      </c>
      <c r="B74" s="76" t="s">
        <v>145</v>
      </c>
      <c r="C74" s="76" t="s">
        <v>87</v>
      </c>
      <c r="E74" s="25">
        <v>4300</v>
      </c>
      <c r="F74" s="25">
        <v>0</v>
      </c>
      <c r="G74" s="25">
        <v>100</v>
      </c>
      <c r="H74" s="25">
        <v>0</v>
      </c>
      <c r="I74" s="25">
        <v>0</v>
      </c>
    </row>
    <row r="75" spans="1:9" ht="12.75">
      <c r="A75" s="8">
        <v>98</v>
      </c>
      <c r="B75" s="76" t="s">
        <v>145</v>
      </c>
      <c r="C75" s="76" t="s">
        <v>146</v>
      </c>
      <c r="E75" s="25">
        <v>2700</v>
      </c>
      <c r="F75" s="25">
        <v>250</v>
      </c>
      <c r="G75" s="25">
        <v>100</v>
      </c>
      <c r="H75" s="25">
        <v>3450</v>
      </c>
      <c r="I75" s="25">
        <v>650</v>
      </c>
    </row>
    <row r="76" spans="1:9" ht="12.75">
      <c r="A76" s="8">
        <v>99</v>
      </c>
      <c r="B76" s="76" t="s">
        <v>145</v>
      </c>
      <c r="C76" s="76" t="s">
        <v>147</v>
      </c>
      <c r="E76" s="25">
        <v>4900</v>
      </c>
      <c r="F76" s="25">
        <v>0</v>
      </c>
      <c r="G76" s="25">
        <v>0</v>
      </c>
      <c r="H76" s="25">
        <v>0</v>
      </c>
      <c r="I76" s="25">
        <v>0</v>
      </c>
    </row>
    <row r="77" spans="1:9" ht="12.75">
      <c r="A77" s="8">
        <v>100</v>
      </c>
      <c r="B77" s="76" t="s">
        <v>145</v>
      </c>
      <c r="C77" s="76" t="s">
        <v>112</v>
      </c>
      <c r="E77" s="25">
        <v>3400</v>
      </c>
      <c r="F77" s="25">
        <v>250</v>
      </c>
      <c r="G77" s="25">
        <v>0</v>
      </c>
      <c r="H77" s="25">
        <v>3450</v>
      </c>
      <c r="I77" s="25">
        <v>650</v>
      </c>
    </row>
    <row r="78" spans="1:9" ht="12.75">
      <c r="A78" s="8">
        <v>101</v>
      </c>
      <c r="B78" s="76" t="s">
        <v>128</v>
      </c>
      <c r="C78" s="76" t="s">
        <v>99</v>
      </c>
      <c r="E78" s="25">
        <v>1800</v>
      </c>
      <c r="F78" s="25">
        <v>50</v>
      </c>
      <c r="G78" s="25">
        <v>1000</v>
      </c>
      <c r="H78" s="25">
        <v>2250</v>
      </c>
      <c r="I78" s="25">
        <v>1000</v>
      </c>
    </row>
    <row r="79" spans="1:9" ht="12.75">
      <c r="A79" s="8">
        <v>103</v>
      </c>
      <c r="B79" s="76" t="s">
        <v>128</v>
      </c>
      <c r="C79" s="76" t="s">
        <v>115</v>
      </c>
      <c r="E79" s="25">
        <v>0</v>
      </c>
      <c r="F79" s="25">
        <v>50</v>
      </c>
      <c r="G79" s="25">
        <v>0</v>
      </c>
      <c r="H79" s="25">
        <v>150</v>
      </c>
      <c r="I79" s="25">
        <v>0</v>
      </c>
    </row>
    <row r="80" spans="1:9" ht="12.75">
      <c r="A80" s="8">
        <v>107</v>
      </c>
      <c r="B80" s="76" t="s">
        <v>148</v>
      </c>
      <c r="C80" s="76" t="s">
        <v>149</v>
      </c>
      <c r="E80" s="25">
        <v>300</v>
      </c>
      <c r="F80" s="25">
        <v>2150</v>
      </c>
      <c r="G80" s="25">
        <v>0</v>
      </c>
      <c r="H80" s="25">
        <v>2900</v>
      </c>
      <c r="I80" s="25">
        <v>1250</v>
      </c>
    </row>
    <row r="81" spans="1:9" ht="12.75">
      <c r="A81" s="8">
        <v>108</v>
      </c>
      <c r="B81" s="76" t="s">
        <v>148</v>
      </c>
      <c r="C81" s="76" t="s">
        <v>126</v>
      </c>
      <c r="E81" s="25">
        <v>1500</v>
      </c>
      <c r="F81" s="25">
        <v>550</v>
      </c>
      <c r="G81" s="25">
        <v>0</v>
      </c>
      <c r="H81" s="25">
        <v>350</v>
      </c>
      <c r="I81" s="25">
        <v>450</v>
      </c>
    </row>
    <row r="82" spans="1:9" ht="12.75">
      <c r="A82" s="8">
        <v>109</v>
      </c>
      <c r="B82" s="76" t="s">
        <v>148</v>
      </c>
      <c r="C82" s="76" t="s">
        <v>143</v>
      </c>
      <c r="E82" s="25">
        <v>1800</v>
      </c>
      <c r="F82" s="25">
        <v>2700</v>
      </c>
      <c r="G82" s="25">
        <v>0</v>
      </c>
      <c r="H82" s="25">
        <v>3250</v>
      </c>
      <c r="I82" s="25">
        <v>1700</v>
      </c>
    </row>
    <row r="83" spans="1:9" ht="12.75">
      <c r="A83" s="8">
        <v>110</v>
      </c>
      <c r="B83" s="76" t="s">
        <v>150</v>
      </c>
      <c r="C83" s="76" t="s">
        <v>151</v>
      </c>
      <c r="E83" s="25">
        <v>800</v>
      </c>
      <c r="F83" s="25">
        <v>250</v>
      </c>
      <c r="G83" s="25">
        <v>0</v>
      </c>
      <c r="H83" s="25">
        <v>1400</v>
      </c>
      <c r="I83" s="25">
        <v>350</v>
      </c>
    </row>
    <row r="84" spans="1:9" ht="12.75">
      <c r="A84" s="8">
        <v>111</v>
      </c>
      <c r="B84" s="76" t="s">
        <v>120</v>
      </c>
      <c r="C84" s="76" t="s">
        <v>129</v>
      </c>
      <c r="E84" s="25">
        <v>350</v>
      </c>
      <c r="F84" s="25">
        <v>550</v>
      </c>
      <c r="G84" s="25">
        <v>450</v>
      </c>
      <c r="H84" s="25">
        <v>2550</v>
      </c>
      <c r="I84" s="25">
        <v>450</v>
      </c>
    </row>
    <row r="85" spans="1:9" ht="12.75">
      <c r="A85" s="8">
        <v>112</v>
      </c>
      <c r="B85" s="76" t="s">
        <v>88</v>
      </c>
      <c r="C85" s="76" t="s">
        <v>104</v>
      </c>
      <c r="E85" s="25">
        <v>6050</v>
      </c>
      <c r="F85" s="25">
        <v>450</v>
      </c>
      <c r="G85" s="25">
        <v>150</v>
      </c>
      <c r="H85" s="25">
        <v>4550</v>
      </c>
      <c r="I85" s="25">
        <v>1450</v>
      </c>
    </row>
    <row r="86" spans="1:9" ht="12.75">
      <c r="A86" s="8">
        <v>113</v>
      </c>
      <c r="B86" s="76" t="s">
        <v>136</v>
      </c>
      <c r="C86" s="76" t="s">
        <v>75</v>
      </c>
      <c r="E86" s="25">
        <v>150</v>
      </c>
      <c r="F86" s="25">
        <v>0</v>
      </c>
      <c r="G86" s="25">
        <v>0</v>
      </c>
      <c r="H86" s="25">
        <v>400</v>
      </c>
      <c r="I86" s="25">
        <v>400</v>
      </c>
    </row>
    <row r="87" spans="1:9" ht="12.75">
      <c r="A87" s="8">
        <v>114</v>
      </c>
      <c r="B87" s="76" t="s">
        <v>94</v>
      </c>
      <c r="C87" s="76" t="s">
        <v>93</v>
      </c>
      <c r="E87" s="25">
        <v>150</v>
      </c>
      <c r="F87" s="25">
        <v>0</v>
      </c>
      <c r="G87" s="25">
        <v>0</v>
      </c>
      <c r="H87" s="25">
        <v>400</v>
      </c>
      <c r="I87" s="25">
        <v>400</v>
      </c>
    </row>
    <row r="88" spans="1:9" ht="12.75">
      <c r="A88" s="8">
        <v>115</v>
      </c>
      <c r="B88" s="76" t="s">
        <v>107</v>
      </c>
      <c r="C88" s="76" t="s">
        <v>85</v>
      </c>
      <c r="E88" s="25">
        <v>0</v>
      </c>
      <c r="F88" s="25">
        <v>1950</v>
      </c>
      <c r="G88" s="25">
        <v>0</v>
      </c>
      <c r="H88" s="25">
        <v>0</v>
      </c>
      <c r="I88" s="25">
        <v>0</v>
      </c>
    </row>
    <row r="89" spans="1:9" ht="12.75">
      <c r="A89" s="8">
        <v>116</v>
      </c>
      <c r="B89" s="76" t="s">
        <v>152</v>
      </c>
      <c r="C89" s="76" t="s">
        <v>130</v>
      </c>
      <c r="E89" s="25">
        <v>50</v>
      </c>
      <c r="F89" s="25">
        <v>0</v>
      </c>
      <c r="G89" s="25">
        <v>0</v>
      </c>
      <c r="H89" s="25">
        <v>150</v>
      </c>
      <c r="I89" s="25">
        <v>50</v>
      </c>
    </row>
    <row r="90" spans="1:9" ht="12.75">
      <c r="A90" s="8">
        <v>119</v>
      </c>
      <c r="B90" s="76" t="s">
        <v>144</v>
      </c>
      <c r="C90" s="76" t="s">
        <v>105</v>
      </c>
      <c r="E90" s="25">
        <v>5250</v>
      </c>
      <c r="F90" s="25">
        <v>200</v>
      </c>
      <c r="G90" s="25">
        <v>150</v>
      </c>
      <c r="H90" s="25">
        <v>3950</v>
      </c>
      <c r="I90" s="25">
        <v>900</v>
      </c>
    </row>
    <row r="91" spans="1:9" ht="12.75">
      <c r="A91" s="8">
        <v>120</v>
      </c>
      <c r="B91" s="76" t="s">
        <v>144</v>
      </c>
      <c r="C91" s="76" t="s">
        <v>153</v>
      </c>
      <c r="E91" s="25">
        <v>6450</v>
      </c>
      <c r="F91" s="25">
        <v>300</v>
      </c>
      <c r="G91" s="25">
        <v>1400</v>
      </c>
      <c r="H91" s="25">
        <v>4500</v>
      </c>
      <c r="I91" s="25">
        <v>1650</v>
      </c>
    </row>
    <row r="92" spans="1:9" ht="12.75">
      <c r="A92" s="8">
        <v>122</v>
      </c>
      <c r="B92" s="76" t="s">
        <v>90</v>
      </c>
      <c r="C92" s="76" t="s">
        <v>143</v>
      </c>
      <c r="E92" s="25">
        <v>800</v>
      </c>
      <c r="F92" s="25">
        <v>2550</v>
      </c>
      <c r="G92" s="25">
        <v>0</v>
      </c>
      <c r="H92" s="25">
        <v>2600</v>
      </c>
      <c r="I92" s="25">
        <v>900</v>
      </c>
    </row>
    <row r="93" spans="1:9" ht="12.75">
      <c r="A93" s="8">
        <v>124</v>
      </c>
      <c r="B93" s="76" t="s">
        <v>140</v>
      </c>
      <c r="C93" s="76" t="s">
        <v>78</v>
      </c>
      <c r="E93" s="25">
        <v>400</v>
      </c>
      <c r="F93" s="25">
        <v>550</v>
      </c>
      <c r="G93" s="25">
        <v>450</v>
      </c>
      <c r="H93" s="25">
        <v>2700</v>
      </c>
      <c r="I93" s="25">
        <v>500</v>
      </c>
    </row>
    <row r="94" spans="1:9" ht="12.75">
      <c r="A94" s="8">
        <v>125</v>
      </c>
      <c r="B94" s="76" t="s">
        <v>112</v>
      </c>
      <c r="C94" s="76" t="s">
        <v>87</v>
      </c>
      <c r="E94" s="25">
        <v>3350</v>
      </c>
      <c r="F94" s="25">
        <v>700</v>
      </c>
      <c r="G94" s="25">
        <v>50</v>
      </c>
      <c r="H94" s="25">
        <v>5200</v>
      </c>
      <c r="I94" s="25">
        <v>1700</v>
      </c>
    </row>
    <row r="95" spans="1:9" ht="12.75">
      <c r="A95" s="7">
        <v>126</v>
      </c>
      <c r="B95" s="76" t="s">
        <v>154</v>
      </c>
      <c r="C95" s="76" t="s">
        <v>155</v>
      </c>
      <c r="E95" s="25">
        <v>0</v>
      </c>
      <c r="F95" s="25">
        <v>2000</v>
      </c>
      <c r="G95" s="25">
        <v>0</v>
      </c>
      <c r="H95" s="25">
        <v>250</v>
      </c>
      <c r="I95" s="25">
        <v>100</v>
      </c>
    </row>
    <row r="96" spans="1:9" ht="12.75">
      <c r="A96" s="7">
        <v>127</v>
      </c>
      <c r="B96" s="76" t="s">
        <v>154</v>
      </c>
      <c r="C96" s="76" t="s">
        <v>156</v>
      </c>
      <c r="E96" s="25">
        <v>0</v>
      </c>
      <c r="F96" s="25">
        <v>2000</v>
      </c>
      <c r="G96" s="25">
        <v>0</v>
      </c>
      <c r="H96" s="25">
        <v>0</v>
      </c>
      <c r="I96" s="25">
        <v>0</v>
      </c>
    </row>
    <row r="97" spans="1:9" ht="12.75">
      <c r="A97" s="7">
        <v>129</v>
      </c>
      <c r="B97" s="76" t="s">
        <v>157</v>
      </c>
      <c r="C97" s="76" t="s">
        <v>158</v>
      </c>
      <c r="E97" s="25">
        <v>7600</v>
      </c>
      <c r="F97" s="25">
        <v>250</v>
      </c>
      <c r="G97" s="25">
        <v>100</v>
      </c>
      <c r="H97" s="25">
        <v>3450</v>
      </c>
      <c r="I97" s="25">
        <v>650</v>
      </c>
    </row>
    <row r="98" spans="1:9" ht="12.75">
      <c r="A98" s="7">
        <v>131</v>
      </c>
      <c r="B98" s="76" t="s">
        <v>99</v>
      </c>
      <c r="C98" s="76" t="s">
        <v>100</v>
      </c>
      <c r="E98" s="25">
        <v>650</v>
      </c>
      <c r="F98" s="25">
        <v>0</v>
      </c>
      <c r="G98" s="25">
        <v>1000</v>
      </c>
      <c r="H98" s="25">
        <v>800</v>
      </c>
      <c r="I98" s="25">
        <v>400</v>
      </c>
    </row>
    <row r="99" spans="1:9" ht="12.75">
      <c r="A99" s="7">
        <v>132</v>
      </c>
      <c r="B99" s="76" t="s">
        <v>159</v>
      </c>
      <c r="C99" s="76" t="s">
        <v>160</v>
      </c>
      <c r="E99" s="25">
        <v>0</v>
      </c>
      <c r="F99" s="25">
        <v>3900</v>
      </c>
      <c r="G99" s="25">
        <v>0</v>
      </c>
      <c r="H99" s="25">
        <v>0</v>
      </c>
      <c r="I99" s="25">
        <v>0</v>
      </c>
    </row>
    <row r="100" spans="1:9" ht="12.75">
      <c r="A100" s="7">
        <v>133</v>
      </c>
      <c r="B100" s="76" t="s">
        <v>161</v>
      </c>
      <c r="C100" s="76" t="s">
        <v>162</v>
      </c>
      <c r="E100" s="25">
        <v>1550</v>
      </c>
      <c r="F100" s="25">
        <v>2550</v>
      </c>
      <c r="G100" s="25">
        <v>0</v>
      </c>
      <c r="H100" s="25">
        <v>2650</v>
      </c>
      <c r="I100" s="25">
        <v>600</v>
      </c>
    </row>
    <row r="101" spans="1:9" ht="12.75">
      <c r="A101" s="4">
        <v>134</v>
      </c>
      <c r="B101" s="76" t="s">
        <v>163</v>
      </c>
      <c r="C101" s="76" t="s">
        <v>164</v>
      </c>
      <c r="E101" s="25">
        <v>1800</v>
      </c>
      <c r="F101" s="25">
        <v>2700</v>
      </c>
      <c r="G101" s="25">
        <v>0</v>
      </c>
      <c r="H101" s="25">
        <v>3250</v>
      </c>
      <c r="I101" s="25">
        <v>1700</v>
      </c>
    </row>
    <row r="102" spans="1:9" ht="12.75">
      <c r="A102" s="7">
        <v>136</v>
      </c>
      <c r="B102" s="76" t="s">
        <v>165</v>
      </c>
      <c r="C102" s="76" t="s">
        <v>166</v>
      </c>
      <c r="E102" s="25">
        <v>1800</v>
      </c>
      <c r="F102" s="25">
        <v>2700</v>
      </c>
      <c r="G102" s="25">
        <v>1400</v>
      </c>
      <c r="H102" s="25">
        <v>3250</v>
      </c>
      <c r="I102" s="25">
        <v>1700</v>
      </c>
    </row>
    <row r="103" spans="1:9" ht="12.75">
      <c r="A103" s="7">
        <v>138</v>
      </c>
      <c r="B103" s="76" t="s">
        <v>167</v>
      </c>
      <c r="C103" s="76" t="s">
        <v>168</v>
      </c>
      <c r="E103" s="25">
        <v>2450</v>
      </c>
      <c r="F103" s="25">
        <v>550</v>
      </c>
      <c r="G103" s="25">
        <v>1000</v>
      </c>
      <c r="H103" s="25">
        <v>3650</v>
      </c>
      <c r="I103" s="25">
        <v>800</v>
      </c>
    </row>
  </sheetData>
  <printOptions gridLines="1"/>
  <pageMargins left="0.75" right="0.75" top="1" bottom="1" header="0.5" footer="0.5"/>
  <pageSetup fitToHeight="2" fitToWidth="1" orientation="portrait" paperSize="9" scale="98" r:id="rId1"/>
  <headerFooter alignWithMargins="0">
    <oddHeader>&amp;C&amp;A</oddHeader>
    <oddFooter>&amp;LDHV
Risicoatlas spoor: ML-TB20010416&amp;C13-06-01&amp;RSituatie 1998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 topLeftCell="A1">
      <selection activeCell="D10" sqref="D10"/>
    </sheetView>
  </sheetViews>
  <sheetFormatPr defaultColWidth="9.140625" defaultRowHeight="12.75"/>
  <cols>
    <col min="2" max="3" width="23.57421875" style="0" customWidth="1"/>
    <col min="4" max="4" width="5.00390625" style="0" customWidth="1"/>
    <col min="5" max="7" width="8.28125" style="0" customWidth="1"/>
  </cols>
  <sheetData>
    <row r="1" ht="15">
      <c r="A1" s="14" t="s">
        <v>171</v>
      </c>
    </row>
    <row r="2" ht="15">
      <c r="A2" s="14"/>
    </row>
    <row r="3" spans="1:7" ht="14.25">
      <c r="A3" s="13" t="s">
        <v>50</v>
      </c>
      <c r="B3" s="13" t="s">
        <v>65</v>
      </c>
      <c r="C3" s="13" t="s">
        <v>66</v>
      </c>
      <c r="E3" s="15" t="s">
        <v>172</v>
      </c>
      <c r="F3" s="15" t="s">
        <v>173</v>
      </c>
      <c r="G3" s="15" t="s">
        <v>174</v>
      </c>
    </row>
    <row r="5" spans="1:14" ht="12.75">
      <c r="A5" s="6">
        <v>1</v>
      </c>
      <c r="B5" s="76" t="s">
        <v>72</v>
      </c>
      <c r="C5" s="76" t="s">
        <v>73</v>
      </c>
      <c r="E5" s="18" t="s">
        <v>175</v>
      </c>
      <c r="F5" s="18" t="s">
        <v>175</v>
      </c>
      <c r="G5" s="16">
        <v>130</v>
      </c>
      <c r="L5" s="18"/>
      <c r="M5" s="18"/>
      <c r="N5" s="16"/>
    </row>
    <row r="6" spans="1:14" ht="12.75">
      <c r="A6" s="6">
        <v>2</v>
      </c>
      <c r="B6" s="76" t="s">
        <v>74</v>
      </c>
      <c r="C6" s="76" t="s">
        <v>75</v>
      </c>
      <c r="E6" s="18" t="s">
        <v>175</v>
      </c>
      <c r="F6" s="16">
        <v>21</v>
      </c>
      <c r="G6" s="16">
        <v>210</v>
      </c>
      <c r="L6" s="18"/>
      <c r="M6" s="16"/>
      <c r="N6" s="16"/>
    </row>
    <row r="7" spans="1:14" ht="12.75">
      <c r="A7" s="6">
        <v>3</v>
      </c>
      <c r="B7" s="76" t="s">
        <v>73</v>
      </c>
      <c r="C7" s="76" t="s">
        <v>76</v>
      </c>
      <c r="E7" s="18" t="s">
        <v>175</v>
      </c>
      <c r="F7" s="16">
        <v>32</v>
      </c>
      <c r="G7" s="16">
        <v>260</v>
      </c>
      <c r="L7" s="18"/>
      <c r="M7" s="16"/>
      <c r="N7" s="16"/>
    </row>
    <row r="8" spans="1:14" ht="12.75">
      <c r="A8" s="6">
        <v>4</v>
      </c>
      <c r="B8" s="76" t="s">
        <v>74</v>
      </c>
      <c r="C8" s="76" t="s">
        <v>77</v>
      </c>
      <c r="E8" s="18" t="s">
        <v>175</v>
      </c>
      <c r="F8" s="16">
        <v>23</v>
      </c>
      <c r="G8" s="16">
        <v>230</v>
      </c>
      <c r="L8" s="18"/>
      <c r="M8" s="16"/>
      <c r="N8" s="16"/>
    </row>
    <row r="9" spans="1:14" ht="12.75">
      <c r="A9" s="8">
        <v>5</v>
      </c>
      <c r="B9" s="76" t="s">
        <v>74</v>
      </c>
      <c r="C9" s="76" t="s">
        <v>73</v>
      </c>
      <c r="E9" s="18" t="s">
        <v>175</v>
      </c>
      <c r="F9" s="17">
        <v>34</v>
      </c>
      <c r="G9" s="17">
        <v>270</v>
      </c>
      <c r="L9" s="18"/>
      <c r="M9" s="17"/>
      <c r="N9" s="17"/>
    </row>
    <row r="10" spans="1:14" ht="12.75">
      <c r="A10" s="8">
        <v>6</v>
      </c>
      <c r="B10" s="76" t="s">
        <v>78</v>
      </c>
      <c r="C10" s="77" t="s">
        <v>79</v>
      </c>
      <c r="E10" s="18" t="s">
        <v>175</v>
      </c>
      <c r="F10" s="16">
        <v>43</v>
      </c>
      <c r="G10" s="16">
        <v>290</v>
      </c>
      <c r="L10" s="18"/>
      <c r="M10" s="16"/>
      <c r="N10" s="16"/>
    </row>
    <row r="11" spans="1:14" ht="12.75">
      <c r="A11" s="8">
        <v>7</v>
      </c>
      <c r="B11" s="76" t="s">
        <v>80</v>
      </c>
      <c r="C11" s="76" t="s">
        <v>81</v>
      </c>
      <c r="E11" s="18" t="s">
        <v>175</v>
      </c>
      <c r="F11" s="16">
        <v>38</v>
      </c>
      <c r="G11" s="16">
        <v>270</v>
      </c>
      <c r="L11" s="18"/>
      <c r="M11" s="16"/>
      <c r="N11" s="16"/>
    </row>
    <row r="12" spans="1:14" ht="12.75">
      <c r="A12" s="8">
        <v>8</v>
      </c>
      <c r="B12" s="76" t="s">
        <v>82</v>
      </c>
      <c r="C12" s="76" t="s">
        <v>83</v>
      </c>
      <c r="E12" s="18" t="s">
        <v>175</v>
      </c>
      <c r="F12" s="18" t="s">
        <v>175</v>
      </c>
      <c r="G12" s="16">
        <v>80</v>
      </c>
      <c r="L12" s="18"/>
      <c r="M12" s="18"/>
      <c r="N12" s="16"/>
    </row>
    <row r="13" spans="1:14" ht="12.75">
      <c r="A13" s="8">
        <v>9</v>
      </c>
      <c r="B13" s="76" t="s">
        <v>82</v>
      </c>
      <c r="C13" s="76" t="s">
        <v>84</v>
      </c>
      <c r="E13" s="18" t="s">
        <v>175</v>
      </c>
      <c r="F13" s="18" t="s">
        <v>175</v>
      </c>
      <c r="G13" s="18" t="s">
        <v>175</v>
      </c>
      <c r="L13" s="18"/>
      <c r="M13" s="18"/>
      <c r="N13" s="18"/>
    </row>
    <row r="14" spans="1:14" ht="12.75">
      <c r="A14" s="8">
        <v>10</v>
      </c>
      <c r="B14" s="76" t="s">
        <v>82</v>
      </c>
      <c r="C14" s="76" t="s">
        <v>85</v>
      </c>
      <c r="E14" s="18" t="s">
        <v>175</v>
      </c>
      <c r="F14" s="18" t="s">
        <v>175</v>
      </c>
      <c r="G14" s="16">
        <v>17</v>
      </c>
      <c r="L14" s="18"/>
      <c r="M14" s="18"/>
      <c r="N14" s="16"/>
    </row>
    <row r="15" spans="1:14" ht="12.75">
      <c r="A15" s="8">
        <v>11</v>
      </c>
      <c r="B15" s="76" t="s">
        <v>82</v>
      </c>
      <c r="C15" s="76" t="s">
        <v>86</v>
      </c>
      <c r="E15" s="18" t="s">
        <v>175</v>
      </c>
      <c r="F15" s="18" t="s">
        <v>175</v>
      </c>
      <c r="G15" s="16">
        <v>36</v>
      </c>
      <c r="L15" s="18"/>
      <c r="M15" s="18"/>
      <c r="N15" s="16"/>
    </row>
    <row r="16" spans="1:14" ht="12.75">
      <c r="A16" s="8">
        <v>13</v>
      </c>
      <c r="B16" s="76" t="s">
        <v>87</v>
      </c>
      <c r="C16" s="76" t="s">
        <v>88</v>
      </c>
      <c r="E16" s="16">
        <v>23</v>
      </c>
      <c r="F16" s="16">
        <v>210</v>
      </c>
      <c r="G16" s="16">
        <v>440</v>
      </c>
      <c r="L16" s="16"/>
      <c r="M16" s="16"/>
      <c r="N16" s="16"/>
    </row>
    <row r="17" spans="1:14" ht="12.75">
      <c r="A17" s="8">
        <v>15</v>
      </c>
      <c r="B17" s="76" t="s">
        <v>89</v>
      </c>
      <c r="C17" s="76" t="s">
        <v>90</v>
      </c>
      <c r="E17" s="18" t="s">
        <v>175</v>
      </c>
      <c r="F17" s="18" t="s">
        <v>175</v>
      </c>
      <c r="G17" s="18" t="s">
        <v>175</v>
      </c>
      <c r="L17" s="18"/>
      <c r="M17" s="18"/>
      <c r="N17" s="18"/>
    </row>
    <row r="18" spans="1:14" ht="12.75">
      <c r="A18" s="8">
        <v>19</v>
      </c>
      <c r="B18" s="76" t="s">
        <v>91</v>
      </c>
      <c r="C18" s="76" t="s">
        <v>81</v>
      </c>
      <c r="E18" s="18" t="s">
        <v>175</v>
      </c>
      <c r="F18" s="16">
        <v>34</v>
      </c>
      <c r="G18" s="16">
        <v>250</v>
      </c>
      <c r="L18" s="18"/>
      <c r="M18" s="16"/>
      <c r="N18" s="16"/>
    </row>
    <row r="19" spans="1:14" ht="12.75">
      <c r="A19" s="8">
        <v>20</v>
      </c>
      <c r="B19" s="76" t="s">
        <v>92</v>
      </c>
      <c r="C19" s="76" t="s">
        <v>83</v>
      </c>
      <c r="E19" s="18" t="s">
        <v>175</v>
      </c>
      <c r="F19" s="16">
        <v>50</v>
      </c>
      <c r="G19" s="16">
        <v>350</v>
      </c>
      <c r="L19" s="18"/>
      <c r="M19" s="16"/>
      <c r="N19" s="16"/>
    </row>
    <row r="20" spans="1:14" ht="12.75">
      <c r="A20" s="8">
        <v>21</v>
      </c>
      <c r="B20" s="76" t="s">
        <v>92</v>
      </c>
      <c r="C20" s="76" t="s">
        <v>93</v>
      </c>
      <c r="E20" s="18" t="s">
        <v>175</v>
      </c>
      <c r="F20" s="16">
        <v>48</v>
      </c>
      <c r="G20" s="16">
        <v>310</v>
      </c>
      <c r="L20" s="18"/>
      <c r="M20" s="16"/>
      <c r="N20" s="16"/>
    </row>
    <row r="21" spans="1:14" ht="12.75">
      <c r="A21" s="8">
        <v>22</v>
      </c>
      <c r="B21" s="76" t="s">
        <v>92</v>
      </c>
      <c r="C21" s="76" t="s">
        <v>94</v>
      </c>
      <c r="E21" s="18" t="s">
        <v>175</v>
      </c>
      <c r="F21" s="18" t="s">
        <v>175</v>
      </c>
      <c r="G21" s="16">
        <v>19</v>
      </c>
      <c r="L21" s="18"/>
      <c r="M21" s="18"/>
      <c r="N21" s="16"/>
    </row>
    <row r="22" spans="1:14" ht="12.75">
      <c r="A22" s="8">
        <v>23</v>
      </c>
      <c r="B22" s="76" t="s">
        <v>95</v>
      </c>
      <c r="C22" s="76" t="s">
        <v>78</v>
      </c>
      <c r="E22" s="18" t="s">
        <v>175</v>
      </c>
      <c r="F22" s="16">
        <v>34</v>
      </c>
      <c r="G22" s="16">
        <v>230</v>
      </c>
      <c r="L22" s="18"/>
      <c r="M22" s="16"/>
      <c r="N22" s="16"/>
    </row>
    <row r="23" spans="1:14" ht="12.75">
      <c r="A23" s="8">
        <v>24</v>
      </c>
      <c r="B23" s="76" t="s">
        <v>96</v>
      </c>
      <c r="C23" s="76" t="s">
        <v>78</v>
      </c>
      <c r="E23" s="18" t="s">
        <v>175</v>
      </c>
      <c r="F23" s="16">
        <v>38</v>
      </c>
      <c r="G23" s="16">
        <v>270</v>
      </c>
      <c r="L23" s="18"/>
      <c r="M23" s="16"/>
      <c r="N23" s="16"/>
    </row>
    <row r="24" spans="1:14" ht="12.75">
      <c r="A24" s="8">
        <v>25</v>
      </c>
      <c r="B24" s="76" t="s">
        <v>96</v>
      </c>
      <c r="C24" s="76" t="s">
        <v>97</v>
      </c>
      <c r="E24" s="18" t="s">
        <v>175</v>
      </c>
      <c r="F24" s="16">
        <v>38</v>
      </c>
      <c r="G24" s="16">
        <v>270</v>
      </c>
      <c r="L24" s="18"/>
      <c r="M24" s="16"/>
      <c r="N24" s="16"/>
    </row>
    <row r="25" spans="1:14" ht="12.75">
      <c r="A25" s="8">
        <v>26</v>
      </c>
      <c r="B25" s="76" t="s">
        <v>96</v>
      </c>
      <c r="C25" s="76" t="s">
        <v>75</v>
      </c>
      <c r="E25" s="18" t="s">
        <v>175</v>
      </c>
      <c r="F25" s="18" t="s">
        <v>175</v>
      </c>
      <c r="G25" s="18" t="s">
        <v>175</v>
      </c>
      <c r="L25" s="18"/>
      <c r="M25" s="18"/>
      <c r="N25" s="18"/>
    </row>
    <row r="26" spans="1:14" ht="12.75">
      <c r="A26" s="8">
        <v>28</v>
      </c>
      <c r="B26" s="76" t="s">
        <v>98</v>
      </c>
      <c r="C26" s="76" t="s">
        <v>99</v>
      </c>
      <c r="E26" s="18" t="s">
        <v>175</v>
      </c>
      <c r="F26" s="16">
        <v>37</v>
      </c>
      <c r="G26" s="16">
        <v>270</v>
      </c>
      <c r="L26" s="18"/>
      <c r="M26" s="16"/>
      <c r="N26" s="16"/>
    </row>
    <row r="27" spans="1:14" ht="12.75">
      <c r="A27" s="8">
        <v>29</v>
      </c>
      <c r="B27" s="76" t="s">
        <v>100</v>
      </c>
      <c r="C27" s="76" t="s">
        <v>101</v>
      </c>
      <c r="E27" s="16">
        <v>24</v>
      </c>
      <c r="F27" s="16">
        <v>150</v>
      </c>
      <c r="G27" s="16">
        <v>470</v>
      </c>
      <c r="L27" s="16"/>
      <c r="M27" s="16"/>
      <c r="N27" s="16"/>
    </row>
    <row r="28" spans="1:14" ht="12.75">
      <c r="A28" s="8">
        <v>30</v>
      </c>
      <c r="B28" s="76" t="s">
        <v>98</v>
      </c>
      <c r="C28" s="76" t="s">
        <v>102</v>
      </c>
      <c r="E28" s="16">
        <v>27</v>
      </c>
      <c r="F28" s="16">
        <v>190</v>
      </c>
      <c r="G28" s="16">
        <v>500</v>
      </c>
      <c r="L28" s="16"/>
      <c r="M28" s="16"/>
      <c r="N28" s="16"/>
    </row>
    <row r="29" spans="1:14" ht="12.75">
      <c r="A29" s="8">
        <v>31</v>
      </c>
      <c r="B29" s="76" t="s">
        <v>100</v>
      </c>
      <c r="C29" s="76" t="s">
        <v>103</v>
      </c>
      <c r="E29" s="16">
        <v>26</v>
      </c>
      <c r="F29" s="16">
        <v>170</v>
      </c>
      <c r="G29" s="16">
        <v>500</v>
      </c>
      <c r="L29" s="16"/>
      <c r="M29" s="16"/>
      <c r="N29" s="16"/>
    </row>
    <row r="30" spans="1:14" ht="12.75">
      <c r="A30" s="8">
        <v>32</v>
      </c>
      <c r="B30" s="76" t="s">
        <v>104</v>
      </c>
      <c r="C30" s="76" t="s">
        <v>105</v>
      </c>
      <c r="E30" s="16">
        <v>24</v>
      </c>
      <c r="F30" s="16">
        <v>210</v>
      </c>
      <c r="G30" s="16">
        <v>480</v>
      </c>
      <c r="L30" s="16"/>
      <c r="M30" s="16"/>
      <c r="N30" s="16"/>
    </row>
    <row r="31" spans="1:14" ht="12.75">
      <c r="A31" s="8">
        <v>34</v>
      </c>
      <c r="B31" s="76" t="s">
        <v>106</v>
      </c>
      <c r="C31" s="76" t="s">
        <v>84</v>
      </c>
      <c r="E31" s="18" t="s">
        <v>175</v>
      </c>
      <c r="F31" s="18" t="s">
        <v>175</v>
      </c>
      <c r="G31" s="18" t="s">
        <v>175</v>
      </c>
      <c r="L31" s="18"/>
      <c r="M31" s="18"/>
      <c r="N31" s="18"/>
    </row>
    <row r="32" spans="1:14" ht="12.75">
      <c r="A32" s="8">
        <v>35</v>
      </c>
      <c r="B32" s="76" t="s">
        <v>106</v>
      </c>
      <c r="C32" s="76" t="s">
        <v>107</v>
      </c>
      <c r="E32" s="18" t="s">
        <v>175</v>
      </c>
      <c r="F32" s="18" t="s">
        <v>175</v>
      </c>
      <c r="G32" s="16">
        <v>17</v>
      </c>
      <c r="L32" s="18"/>
      <c r="M32" s="18"/>
      <c r="N32" s="16"/>
    </row>
    <row r="33" spans="1:14" ht="12.75">
      <c r="A33" s="8">
        <v>36</v>
      </c>
      <c r="B33" s="76" t="s">
        <v>108</v>
      </c>
      <c r="C33" s="76" t="s">
        <v>109</v>
      </c>
      <c r="E33" s="18" t="s">
        <v>175</v>
      </c>
      <c r="F33" s="18" t="s">
        <v>175</v>
      </c>
      <c r="G33" s="16">
        <v>80</v>
      </c>
      <c r="L33" s="18"/>
      <c r="M33" s="18"/>
      <c r="N33" s="16"/>
    </row>
    <row r="34" spans="1:14" ht="12.75">
      <c r="A34" s="8">
        <v>37</v>
      </c>
      <c r="B34" s="76" t="s">
        <v>108</v>
      </c>
      <c r="C34" s="76" t="s">
        <v>110</v>
      </c>
      <c r="E34" s="18" t="s">
        <v>175</v>
      </c>
      <c r="F34" s="18" t="s">
        <v>175</v>
      </c>
      <c r="G34" s="18" t="s">
        <v>175</v>
      </c>
      <c r="L34" s="18"/>
      <c r="M34" s="18"/>
      <c r="N34" s="18"/>
    </row>
    <row r="35" spans="1:14" ht="12.75">
      <c r="A35" s="8">
        <v>40</v>
      </c>
      <c r="B35" s="76" t="s">
        <v>111</v>
      </c>
      <c r="C35" s="76" t="s">
        <v>102</v>
      </c>
      <c r="E35" s="16">
        <v>30</v>
      </c>
      <c r="F35" s="16">
        <v>230</v>
      </c>
      <c r="G35" s="16">
        <v>600</v>
      </c>
      <c r="L35" s="16"/>
      <c r="M35" s="16"/>
      <c r="N35" s="16"/>
    </row>
    <row r="36" spans="1:14" ht="12.75">
      <c r="A36" s="8">
        <v>41</v>
      </c>
      <c r="B36" s="76" t="s">
        <v>111</v>
      </c>
      <c r="C36" s="76" t="s">
        <v>112</v>
      </c>
      <c r="E36" s="16">
        <v>29</v>
      </c>
      <c r="F36" s="16">
        <v>220</v>
      </c>
      <c r="G36" s="16">
        <v>500</v>
      </c>
      <c r="L36" s="16"/>
      <c r="M36" s="16"/>
      <c r="N36" s="16"/>
    </row>
    <row r="37" spans="1:14" ht="12.75">
      <c r="A37" s="8">
        <v>44</v>
      </c>
      <c r="B37" s="76" t="s">
        <v>113</v>
      </c>
      <c r="C37" s="76" t="s">
        <v>114</v>
      </c>
      <c r="E37" s="18" t="s">
        <v>175</v>
      </c>
      <c r="F37" s="18" t="s">
        <v>175</v>
      </c>
      <c r="G37" s="18" t="s">
        <v>175</v>
      </c>
      <c r="L37" s="18"/>
      <c r="M37" s="18"/>
      <c r="N37" s="18"/>
    </row>
    <row r="38" spans="1:14" ht="12.75">
      <c r="A38" s="8">
        <v>45</v>
      </c>
      <c r="B38" s="76" t="s">
        <v>113</v>
      </c>
      <c r="C38" s="76" t="s">
        <v>115</v>
      </c>
      <c r="E38" s="18" t="s">
        <v>175</v>
      </c>
      <c r="F38" s="18" t="s">
        <v>175</v>
      </c>
      <c r="G38" s="16">
        <v>28</v>
      </c>
      <c r="L38" s="18"/>
      <c r="M38" s="18"/>
      <c r="N38" s="16"/>
    </row>
    <row r="39" spans="1:14" ht="12.75">
      <c r="A39" s="8">
        <v>46</v>
      </c>
      <c r="B39" s="76" t="s">
        <v>116</v>
      </c>
      <c r="C39" s="76" t="s">
        <v>80</v>
      </c>
      <c r="E39" s="18" t="s">
        <v>175</v>
      </c>
      <c r="F39" s="16">
        <v>38</v>
      </c>
      <c r="G39" s="16">
        <v>270</v>
      </c>
      <c r="L39" s="18"/>
      <c r="M39" s="16"/>
      <c r="N39" s="16"/>
    </row>
    <row r="40" spans="1:14" ht="12.75">
      <c r="A40" s="8">
        <v>47</v>
      </c>
      <c r="B40" s="76" t="s">
        <v>116</v>
      </c>
      <c r="C40" s="76" t="s">
        <v>97</v>
      </c>
      <c r="E40" s="18" t="s">
        <v>175</v>
      </c>
      <c r="F40" s="16">
        <v>38</v>
      </c>
      <c r="G40" s="16">
        <v>270</v>
      </c>
      <c r="L40" s="18"/>
      <c r="M40" s="16"/>
      <c r="N40" s="16"/>
    </row>
    <row r="41" spans="1:14" ht="12.75">
      <c r="A41" s="8">
        <v>48</v>
      </c>
      <c r="B41" s="76" t="s">
        <v>83</v>
      </c>
      <c r="C41" s="76" t="s">
        <v>117</v>
      </c>
      <c r="E41" s="18" t="s">
        <v>175</v>
      </c>
      <c r="F41" s="16">
        <v>43</v>
      </c>
      <c r="G41" s="16">
        <v>290</v>
      </c>
      <c r="L41" s="18"/>
      <c r="M41" s="16"/>
      <c r="N41" s="16"/>
    </row>
    <row r="42" spans="1:14" ht="12.75">
      <c r="A42" s="8">
        <v>49</v>
      </c>
      <c r="B42" s="76" t="s">
        <v>118</v>
      </c>
      <c r="C42" s="76" t="s">
        <v>119</v>
      </c>
      <c r="D42" t="s">
        <v>43</v>
      </c>
      <c r="E42" s="18" t="s">
        <v>175</v>
      </c>
      <c r="F42" s="16">
        <v>24</v>
      </c>
      <c r="G42" s="16">
        <v>240</v>
      </c>
      <c r="L42" s="18"/>
      <c r="M42" s="16"/>
      <c r="N42" s="16"/>
    </row>
    <row r="43" spans="1:14" ht="12.75">
      <c r="A43" s="8">
        <v>50</v>
      </c>
      <c r="B43" s="76" t="s">
        <v>118</v>
      </c>
      <c r="C43" s="76" t="s">
        <v>120</v>
      </c>
      <c r="E43" s="18" t="s">
        <v>175</v>
      </c>
      <c r="F43" s="16">
        <v>24</v>
      </c>
      <c r="G43" s="16">
        <v>240</v>
      </c>
      <c r="L43" s="18"/>
      <c r="M43" s="16"/>
      <c r="N43" s="16"/>
    </row>
    <row r="44" spans="1:14" ht="12.75">
      <c r="A44" s="8">
        <v>52</v>
      </c>
      <c r="B44" s="76" t="s">
        <v>105</v>
      </c>
      <c r="C44" s="76" t="s">
        <v>90</v>
      </c>
      <c r="E44" s="18" t="s">
        <v>175</v>
      </c>
      <c r="F44" s="16">
        <v>45</v>
      </c>
      <c r="G44" s="16">
        <v>330</v>
      </c>
      <c r="L44" s="18"/>
      <c r="M44" s="16"/>
      <c r="N44" s="16"/>
    </row>
    <row r="45" spans="1:14" ht="12.75">
      <c r="A45" s="8">
        <v>54</v>
      </c>
      <c r="B45" s="76" t="s">
        <v>121</v>
      </c>
      <c r="C45" s="76" t="s">
        <v>108</v>
      </c>
      <c r="E45" s="18" t="s">
        <v>175</v>
      </c>
      <c r="F45" s="18" t="s">
        <v>175</v>
      </c>
      <c r="G45" s="16">
        <v>60</v>
      </c>
      <c r="L45" s="18"/>
      <c r="M45" s="18"/>
      <c r="N45" s="16"/>
    </row>
    <row r="46" spans="1:14" ht="12.75">
      <c r="A46" s="8">
        <v>56</v>
      </c>
      <c r="B46" s="76" t="s">
        <v>122</v>
      </c>
      <c r="C46" s="76" t="s">
        <v>123</v>
      </c>
      <c r="E46" s="18" t="s">
        <v>175</v>
      </c>
      <c r="F46" s="16">
        <v>24</v>
      </c>
      <c r="G46" s="16">
        <v>180</v>
      </c>
      <c r="L46" s="18"/>
      <c r="M46" s="16"/>
      <c r="N46" s="16"/>
    </row>
    <row r="47" spans="1:14" ht="12.75">
      <c r="A47" s="8">
        <v>58</v>
      </c>
      <c r="B47" s="76" t="s">
        <v>122</v>
      </c>
      <c r="C47" s="76" t="s">
        <v>124</v>
      </c>
      <c r="E47" s="18" t="s">
        <v>175</v>
      </c>
      <c r="F47" s="16">
        <v>22</v>
      </c>
      <c r="G47" s="16">
        <v>150</v>
      </c>
      <c r="L47" s="18"/>
      <c r="M47" s="16"/>
      <c r="N47" s="16"/>
    </row>
    <row r="48" spans="1:14" ht="12.75">
      <c r="A48" s="8">
        <v>61</v>
      </c>
      <c r="B48" s="76" t="s">
        <v>125</v>
      </c>
      <c r="C48" s="76" t="s">
        <v>126</v>
      </c>
      <c r="E48" s="18" t="s">
        <v>175</v>
      </c>
      <c r="F48" s="16">
        <v>32</v>
      </c>
      <c r="G48" s="16">
        <v>270</v>
      </c>
      <c r="L48" s="18"/>
      <c r="M48" s="16"/>
      <c r="N48" s="16"/>
    </row>
    <row r="49" spans="1:14" ht="12.75">
      <c r="A49" s="8">
        <v>62</v>
      </c>
      <c r="B49" s="76" t="s">
        <v>127</v>
      </c>
      <c r="C49" s="76" t="s">
        <v>93</v>
      </c>
      <c r="E49" s="18" t="s">
        <v>175</v>
      </c>
      <c r="F49" s="16">
        <v>80</v>
      </c>
      <c r="G49" s="16">
        <v>380</v>
      </c>
      <c r="L49" s="18"/>
      <c r="M49" s="16"/>
      <c r="N49" s="16"/>
    </row>
    <row r="50" spans="1:14" ht="12.75">
      <c r="A50" s="8">
        <v>63</v>
      </c>
      <c r="B50" s="76" t="s">
        <v>127</v>
      </c>
      <c r="C50" s="76" t="s">
        <v>128</v>
      </c>
      <c r="E50" s="18" t="s">
        <v>175</v>
      </c>
      <c r="F50" s="16">
        <v>80</v>
      </c>
      <c r="G50" s="16">
        <v>380</v>
      </c>
      <c r="L50" s="18"/>
      <c r="M50" s="16"/>
      <c r="N50" s="16"/>
    </row>
    <row r="51" spans="1:14" ht="12.75">
      <c r="A51" s="8">
        <v>65</v>
      </c>
      <c r="B51" s="76" t="s">
        <v>129</v>
      </c>
      <c r="C51" s="76" t="s">
        <v>130</v>
      </c>
      <c r="E51" s="18" t="s">
        <v>175</v>
      </c>
      <c r="F51" s="16">
        <v>35</v>
      </c>
      <c r="G51" s="16">
        <v>240</v>
      </c>
      <c r="L51" s="18"/>
      <c r="M51" s="16"/>
      <c r="N51" s="16"/>
    </row>
    <row r="52" spans="1:14" ht="12.75">
      <c r="A52" s="8">
        <v>67</v>
      </c>
      <c r="B52" s="76" t="s">
        <v>114</v>
      </c>
      <c r="C52" s="76" t="s">
        <v>131</v>
      </c>
      <c r="E52" s="18" t="s">
        <v>175</v>
      </c>
      <c r="F52" s="18" t="s">
        <v>175</v>
      </c>
      <c r="G52" s="18" t="s">
        <v>175</v>
      </c>
      <c r="L52" s="18"/>
      <c r="M52" s="18"/>
      <c r="N52" s="18"/>
    </row>
    <row r="53" spans="1:14" ht="12.75">
      <c r="A53" s="8">
        <v>68</v>
      </c>
      <c r="B53" s="76" t="s">
        <v>81</v>
      </c>
      <c r="C53" s="76" t="s">
        <v>132</v>
      </c>
      <c r="E53" s="18" t="s">
        <v>175</v>
      </c>
      <c r="F53" s="18" t="s">
        <v>175</v>
      </c>
      <c r="G53" s="16">
        <v>33</v>
      </c>
      <c r="L53" s="18"/>
      <c r="M53" s="18"/>
      <c r="N53" s="16"/>
    </row>
    <row r="54" spans="1:14" ht="12.75">
      <c r="A54" s="8">
        <v>70</v>
      </c>
      <c r="B54" s="76" t="s">
        <v>84</v>
      </c>
      <c r="C54" s="76" t="s">
        <v>131</v>
      </c>
      <c r="E54" s="18" t="s">
        <v>175</v>
      </c>
      <c r="F54" s="18" t="s">
        <v>175</v>
      </c>
      <c r="G54" s="18" t="s">
        <v>175</v>
      </c>
      <c r="L54" s="18"/>
      <c r="M54" s="18"/>
      <c r="N54" s="18"/>
    </row>
    <row r="55" spans="1:14" ht="12.75">
      <c r="A55" s="8">
        <v>71</v>
      </c>
      <c r="B55" s="77" t="s">
        <v>133</v>
      </c>
      <c r="C55" s="76" t="s">
        <v>104</v>
      </c>
      <c r="E55" s="18" t="s">
        <v>175</v>
      </c>
      <c r="F55" s="16">
        <v>32</v>
      </c>
      <c r="G55" s="16">
        <v>180</v>
      </c>
      <c r="L55" s="18"/>
      <c r="M55" s="16"/>
      <c r="N55" s="16"/>
    </row>
    <row r="56" spans="1:14" ht="12.75">
      <c r="A56" s="8">
        <v>72</v>
      </c>
      <c r="B56" s="77" t="s">
        <v>133</v>
      </c>
      <c r="C56" s="76" t="s">
        <v>134</v>
      </c>
      <c r="E56" s="18" t="s">
        <v>175</v>
      </c>
      <c r="F56" s="16">
        <v>36</v>
      </c>
      <c r="G56" s="16">
        <v>250</v>
      </c>
      <c r="L56" s="18"/>
      <c r="M56" s="16"/>
      <c r="N56" s="16"/>
    </row>
    <row r="57" spans="1:14" ht="12.75">
      <c r="A57" s="8">
        <v>73</v>
      </c>
      <c r="B57" s="77" t="s">
        <v>133</v>
      </c>
      <c r="C57" s="76" t="s">
        <v>77</v>
      </c>
      <c r="E57" s="18" t="s">
        <v>175</v>
      </c>
      <c r="F57" s="16">
        <v>23</v>
      </c>
      <c r="G57" s="16">
        <v>230</v>
      </c>
      <c r="L57" s="18"/>
      <c r="M57" s="16"/>
      <c r="N57" s="16"/>
    </row>
    <row r="58" spans="1:14" ht="12.75">
      <c r="A58" s="8">
        <v>74</v>
      </c>
      <c r="B58" s="77" t="s">
        <v>133</v>
      </c>
      <c r="C58" s="76" t="s">
        <v>88</v>
      </c>
      <c r="E58" s="18" t="s">
        <v>175</v>
      </c>
      <c r="F58" s="16">
        <v>31</v>
      </c>
      <c r="G58" s="16">
        <v>250</v>
      </c>
      <c r="L58" s="18"/>
      <c r="M58" s="16"/>
      <c r="N58" s="16"/>
    </row>
    <row r="59" spans="1:14" ht="12.75">
      <c r="A59" s="8">
        <v>75</v>
      </c>
      <c r="B59" s="76" t="s">
        <v>135</v>
      </c>
      <c r="C59" s="76" t="s">
        <v>79</v>
      </c>
      <c r="E59" s="18" t="s">
        <v>175</v>
      </c>
      <c r="F59" s="16">
        <v>43</v>
      </c>
      <c r="G59" s="16">
        <v>290</v>
      </c>
      <c r="L59" s="18"/>
      <c r="M59" s="16"/>
      <c r="N59" s="16"/>
    </row>
    <row r="60" spans="1:14" ht="12.75">
      <c r="A60" s="8">
        <v>76</v>
      </c>
      <c r="B60" s="76" t="s">
        <v>135</v>
      </c>
      <c r="C60" s="76" t="s">
        <v>117</v>
      </c>
      <c r="E60" s="18" t="s">
        <v>175</v>
      </c>
      <c r="F60" s="16">
        <v>43</v>
      </c>
      <c r="G60" s="16">
        <v>290</v>
      </c>
      <c r="L60" s="18"/>
      <c r="M60" s="16"/>
      <c r="N60" s="16"/>
    </row>
    <row r="61" spans="1:14" ht="12.75">
      <c r="A61" s="8">
        <v>79</v>
      </c>
      <c r="B61" s="76" t="s">
        <v>136</v>
      </c>
      <c r="C61" s="76" t="s">
        <v>95</v>
      </c>
      <c r="E61" s="18" t="s">
        <v>175</v>
      </c>
      <c r="F61" s="16">
        <v>34</v>
      </c>
      <c r="G61" s="16">
        <v>230</v>
      </c>
      <c r="L61" s="18"/>
      <c r="M61" s="16"/>
      <c r="N61" s="16"/>
    </row>
    <row r="62" spans="1:14" ht="12.75">
      <c r="A62" s="8">
        <v>80</v>
      </c>
      <c r="B62" s="76" t="s">
        <v>136</v>
      </c>
      <c r="C62" s="76" t="s">
        <v>134</v>
      </c>
      <c r="E62" s="18" t="s">
        <v>175</v>
      </c>
      <c r="F62" s="16">
        <v>36</v>
      </c>
      <c r="G62" s="16">
        <v>250</v>
      </c>
      <c r="L62" s="18"/>
      <c r="M62" s="16"/>
      <c r="N62" s="16"/>
    </row>
    <row r="63" spans="1:14" ht="12.75">
      <c r="A63" s="8">
        <v>81</v>
      </c>
      <c r="B63" s="76" t="s">
        <v>136</v>
      </c>
      <c r="C63" s="76" t="s">
        <v>94</v>
      </c>
      <c r="E63" s="18" t="s">
        <v>175</v>
      </c>
      <c r="F63" s="16">
        <v>21</v>
      </c>
      <c r="G63" s="16">
        <v>220</v>
      </c>
      <c r="L63" s="18"/>
      <c r="M63" s="16"/>
      <c r="N63" s="16"/>
    </row>
    <row r="64" spans="1:14" ht="12.75">
      <c r="A64" s="8">
        <v>85</v>
      </c>
      <c r="B64" s="76" t="s">
        <v>137</v>
      </c>
      <c r="C64" s="76" t="s">
        <v>138</v>
      </c>
      <c r="E64" s="18" t="s">
        <v>175</v>
      </c>
      <c r="F64" s="16">
        <v>30</v>
      </c>
      <c r="G64" s="16">
        <v>180</v>
      </c>
      <c r="L64" s="18"/>
      <c r="M64" s="16"/>
      <c r="N64" s="16"/>
    </row>
    <row r="65" spans="1:14" ht="12.75">
      <c r="A65" s="8">
        <v>86</v>
      </c>
      <c r="B65" s="76" t="s">
        <v>138</v>
      </c>
      <c r="C65" s="76" t="s">
        <v>112</v>
      </c>
      <c r="E65" s="5">
        <v>29</v>
      </c>
      <c r="F65" s="5">
        <v>220</v>
      </c>
      <c r="G65" s="5">
        <v>500</v>
      </c>
      <c r="L65" s="5"/>
      <c r="M65" s="5"/>
      <c r="N65" s="5"/>
    </row>
    <row r="66" spans="1:14" ht="12.75">
      <c r="A66" s="8">
        <v>87</v>
      </c>
      <c r="B66" s="76" t="s">
        <v>139</v>
      </c>
      <c r="C66" s="76" t="s">
        <v>140</v>
      </c>
      <c r="E66" s="18" t="s">
        <v>175</v>
      </c>
      <c r="F66" s="16">
        <v>36</v>
      </c>
      <c r="G66" s="16">
        <v>250</v>
      </c>
      <c r="L66" s="18"/>
      <c r="M66" s="16"/>
      <c r="N66" s="16"/>
    </row>
    <row r="67" spans="1:14" ht="12.75">
      <c r="A67" s="8">
        <v>88</v>
      </c>
      <c r="B67" s="76" t="s">
        <v>110</v>
      </c>
      <c r="C67" s="76" t="s">
        <v>80</v>
      </c>
      <c r="E67" s="18" t="s">
        <v>175</v>
      </c>
      <c r="F67" s="18" t="s">
        <v>175</v>
      </c>
      <c r="G67" s="18" t="s">
        <v>175</v>
      </c>
      <c r="L67" s="18"/>
      <c r="M67" s="18"/>
      <c r="N67" s="18"/>
    </row>
    <row r="68" spans="1:14" ht="12.75">
      <c r="A68" s="8">
        <v>89</v>
      </c>
      <c r="B68" s="76" t="s">
        <v>130</v>
      </c>
      <c r="C68" s="76" t="s">
        <v>139</v>
      </c>
      <c r="E68" s="18" t="s">
        <v>175</v>
      </c>
      <c r="F68" s="16">
        <v>36</v>
      </c>
      <c r="G68" s="16">
        <v>250</v>
      </c>
      <c r="L68" s="18"/>
      <c r="M68" s="16"/>
      <c r="N68" s="16"/>
    </row>
    <row r="69" spans="1:14" ht="12.75">
      <c r="A69" s="8">
        <v>90</v>
      </c>
      <c r="B69" s="76" t="s">
        <v>141</v>
      </c>
      <c r="C69" s="76" t="s">
        <v>123</v>
      </c>
      <c r="E69" s="16">
        <v>13</v>
      </c>
      <c r="F69" s="16">
        <v>50</v>
      </c>
      <c r="G69" s="16">
        <v>350</v>
      </c>
      <c r="L69" s="16"/>
      <c r="M69" s="16"/>
      <c r="N69" s="16"/>
    </row>
    <row r="70" spans="1:14" ht="12.75">
      <c r="A70" s="8">
        <v>92</v>
      </c>
      <c r="B70" s="76" t="s">
        <v>141</v>
      </c>
      <c r="C70" s="76" t="s">
        <v>103</v>
      </c>
      <c r="E70" s="16">
        <v>16</v>
      </c>
      <c r="F70" s="16">
        <v>100</v>
      </c>
      <c r="G70" s="16">
        <v>370</v>
      </c>
      <c r="L70" s="16"/>
      <c r="M70" s="16"/>
      <c r="N70" s="16"/>
    </row>
    <row r="71" spans="1:14" ht="12.75">
      <c r="A71" s="8">
        <v>94</v>
      </c>
      <c r="B71" s="76" t="s">
        <v>142</v>
      </c>
      <c r="C71" s="76" t="s">
        <v>120</v>
      </c>
      <c r="E71" s="18" t="s">
        <v>175</v>
      </c>
      <c r="F71" s="16">
        <v>29</v>
      </c>
      <c r="G71" s="16">
        <v>39</v>
      </c>
      <c r="L71" s="18"/>
      <c r="M71" s="16"/>
      <c r="N71" s="16"/>
    </row>
    <row r="72" spans="1:14" ht="12.75">
      <c r="A72" s="8">
        <v>95</v>
      </c>
      <c r="B72" s="76" t="s">
        <v>143</v>
      </c>
      <c r="C72" s="76" t="s">
        <v>144</v>
      </c>
      <c r="E72" s="18" t="s">
        <v>175</v>
      </c>
      <c r="F72" s="16">
        <v>38</v>
      </c>
      <c r="G72" s="16">
        <v>370</v>
      </c>
      <c r="L72" s="18"/>
      <c r="M72" s="16"/>
      <c r="N72" s="16"/>
    </row>
    <row r="73" spans="1:14" ht="12.75">
      <c r="A73" s="8">
        <v>97</v>
      </c>
      <c r="B73" s="76" t="s">
        <v>145</v>
      </c>
      <c r="C73" s="76" t="s">
        <v>87</v>
      </c>
      <c r="E73" s="18" t="s">
        <v>175</v>
      </c>
      <c r="F73" s="16">
        <v>130</v>
      </c>
      <c r="G73" s="16">
        <v>260</v>
      </c>
      <c r="L73" s="18"/>
      <c r="M73" s="16"/>
      <c r="N73" s="16"/>
    </row>
    <row r="74" spans="1:14" ht="12.75">
      <c r="A74" s="8">
        <v>98</v>
      </c>
      <c r="B74" s="76" t="s">
        <v>145</v>
      </c>
      <c r="C74" s="76" t="s">
        <v>146</v>
      </c>
      <c r="E74" s="16">
        <v>12</v>
      </c>
      <c r="F74" s="16">
        <v>100</v>
      </c>
      <c r="G74" s="16">
        <v>290</v>
      </c>
      <c r="L74" s="16"/>
      <c r="M74" s="16"/>
      <c r="N74" s="16"/>
    </row>
    <row r="75" spans="1:14" ht="12.75">
      <c r="A75" s="8">
        <v>99</v>
      </c>
      <c r="B75" s="76" t="s">
        <v>145</v>
      </c>
      <c r="C75" s="76" t="s">
        <v>147</v>
      </c>
      <c r="E75" s="18" t="s">
        <v>175</v>
      </c>
      <c r="F75" s="16">
        <v>150</v>
      </c>
      <c r="G75" s="16">
        <v>270</v>
      </c>
      <c r="L75" s="18"/>
      <c r="M75" s="16"/>
      <c r="N75" s="16"/>
    </row>
    <row r="76" spans="1:14" ht="12.75">
      <c r="A76" s="8">
        <v>100</v>
      </c>
      <c r="B76" s="76" t="s">
        <v>145</v>
      </c>
      <c r="C76" s="76" t="s">
        <v>112</v>
      </c>
      <c r="E76" s="16">
        <v>12</v>
      </c>
      <c r="F76" s="16">
        <v>130</v>
      </c>
      <c r="G76" s="16">
        <v>300</v>
      </c>
      <c r="L76" s="16"/>
      <c r="M76" s="16"/>
      <c r="N76" s="16"/>
    </row>
    <row r="77" spans="1:14" ht="12.75">
      <c r="A77" s="8">
        <v>101</v>
      </c>
      <c r="B77" s="76" t="s">
        <v>128</v>
      </c>
      <c r="C77" s="76" t="s">
        <v>99</v>
      </c>
      <c r="E77" s="18" t="s">
        <v>175</v>
      </c>
      <c r="F77" s="16">
        <v>80</v>
      </c>
      <c r="G77" s="16">
        <v>380</v>
      </c>
      <c r="L77" s="18"/>
      <c r="M77" s="16"/>
      <c r="N77" s="16"/>
    </row>
    <row r="78" spans="1:14" ht="12.75">
      <c r="A78" s="8">
        <v>103</v>
      </c>
      <c r="B78" s="76" t="s">
        <v>128</v>
      </c>
      <c r="C78" s="76" t="s">
        <v>115</v>
      </c>
      <c r="E78" s="18" t="s">
        <v>175</v>
      </c>
      <c r="F78" s="18" t="s">
        <v>175</v>
      </c>
      <c r="G78" s="16">
        <v>28</v>
      </c>
      <c r="L78" s="18"/>
      <c r="M78" s="18"/>
      <c r="N78" s="16"/>
    </row>
    <row r="79" spans="1:14" ht="12.75">
      <c r="A79" s="8">
        <v>107</v>
      </c>
      <c r="B79" s="76" t="s">
        <v>148</v>
      </c>
      <c r="C79" s="76" t="s">
        <v>149</v>
      </c>
      <c r="E79" s="18" t="s">
        <v>175</v>
      </c>
      <c r="F79" s="16">
        <v>48</v>
      </c>
      <c r="G79" s="16">
        <v>380</v>
      </c>
      <c r="L79" s="18"/>
      <c r="M79" s="16"/>
      <c r="N79" s="16"/>
    </row>
    <row r="80" spans="1:14" ht="12.75">
      <c r="A80" s="8">
        <v>108</v>
      </c>
      <c r="B80" s="76" t="s">
        <v>148</v>
      </c>
      <c r="C80" s="76" t="s">
        <v>126</v>
      </c>
      <c r="E80" s="18" t="s">
        <v>175</v>
      </c>
      <c r="F80" s="16">
        <v>32</v>
      </c>
      <c r="G80" s="16">
        <v>270</v>
      </c>
      <c r="L80" s="18"/>
      <c r="M80" s="16"/>
      <c r="N80" s="16"/>
    </row>
    <row r="81" spans="1:14" ht="12.75">
      <c r="A81" s="8">
        <v>109</v>
      </c>
      <c r="B81" s="76" t="s">
        <v>148</v>
      </c>
      <c r="C81" s="76" t="s">
        <v>143</v>
      </c>
      <c r="E81" s="16">
        <v>13</v>
      </c>
      <c r="F81" s="16">
        <v>120</v>
      </c>
      <c r="G81" s="16">
        <v>450</v>
      </c>
      <c r="L81" s="16"/>
      <c r="M81" s="16"/>
      <c r="N81" s="16"/>
    </row>
    <row r="82" spans="1:14" ht="12.75">
      <c r="A82" s="8">
        <v>110</v>
      </c>
      <c r="B82" s="76" t="s">
        <v>150</v>
      </c>
      <c r="C82" s="76" t="s">
        <v>151</v>
      </c>
      <c r="E82" s="18" t="s">
        <v>175</v>
      </c>
      <c r="F82" s="16">
        <v>33</v>
      </c>
      <c r="G82" s="16">
        <v>240</v>
      </c>
      <c r="L82" s="18"/>
      <c r="M82" s="16"/>
      <c r="N82" s="16"/>
    </row>
    <row r="83" spans="1:14" ht="12.75">
      <c r="A83" s="8">
        <v>111</v>
      </c>
      <c r="B83" s="76" t="s">
        <v>120</v>
      </c>
      <c r="C83" s="76" t="s">
        <v>129</v>
      </c>
      <c r="E83" s="18" t="s">
        <v>175</v>
      </c>
      <c r="F83" s="16">
        <v>35</v>
      </c>
      <c r="G83" s="16">
        <v>240</v>
      </c>
      <c r="L83" s="18"/>
      <c r="M83" s="16"/>
      <c r="N83" s="16"/>
    </row>
    <row r="84" spans="1:14" ht="12.75">
      <c r="A84" s="8">
        <v>112</v>
      </c>
      <c r="B84" s="76" t="s">
        <v>88</v>
      </c>
      <c r="C84" s="76" t="s">
        <v>104</v>
      </c>
      <c r="E84" s="16">
        <v>20</v>
      </c>
      <c r="F84" s="16">
        <v>200</v>
      </c>
      <c r="G84" s="16">
        <v>430</v>
      </c>
      <c r="L84" s="16"/>
      <c r="M84" s="16"/>
      <c r="N84" s="16"/>
    </row>
    <row r="85" spans="1:14" ht="12.75">
      <c r="A85" s="8">
        <v>113</v>
      </c>
      <c r="B85" s="76" t="s">
        <v>136</v>
      </c>
      <c r="C85" s="76" t="s">
        <v>75</v>
      </c>
      <c r="E85" s="18" t="s">
        <v>175</v>
      </c>
      <c r="F85" s="16">
        <v>19</v>
      </c>
      <c r="G85" s="16">
        <v>180</v>
      </c>
      <c r="L85" s="18"/>
      <c r="M85" s="16"/>
      <c r="N85" s="16"/>
    </row>
    <row r="86" spans="1:14" ht="12.75">
      <c r="A86" s="8">
        <v>114</v>
      </c>
      <c r="B86" s="76" t="s">
        <v>94</v>
      </c>
      <c r="C86" s="76" t="s">
        <v>93</v>
      </c>
      <c r="E86" s="18" t="s">
        <v>175</v>
      </c>
      <c r="F86" s="16">
        <v>19</v>
      </c>
      <c r="G86" s="16">
        <v>180</v>
      </c>
      <c r="L86" s="18"/>
      <c r="M86" s="16"/>
      <c r="N86" s="16"/>
    </row>
    <row r="87" spans="1:14" ht="12.75">
      <c r="A87" s="8">
        <v>115</v>
      </c>
      <c r="B87" s="76" t="s">
        <v>107</v>
      </c>
      <c r="C87" s="76" t="s">
        <v>85</v>
      </c>
      <c r="E87" s="18" t="s">
        <v>175</v>
      </c>
      <c r="F87" s="18" t="s">
        <v>175</v>
      </c>
      <c r="G87" s="16">
        <v>17</v>
      </c>
      <c r="L87" s="18"/>
      <c r="M87" s="18"/>
      <c r="N87" s="16"/>
    </row>
    <row r="88" spans="1:14" ht="12.75">
      <c r="A88" s="8">
        <v>116</v>
      </c>
      <c r="B88" s="76" t="s">
        <v>152</v>
      </c>
      <c r="C88" s="76" t="s">
        <v>130</v>
      </c>
      <c r="E88" s="18" t="s">
        <v>175</v>
      </c>
      <c r="F88" s="18" t="s">
        <v>175</v>
      </c>
      <c r="G88" s="16">
        <v>32</v>
      </c>
      <c r="L88" s="18"/>
      <c r="M88" s="18"/>
      <c r="N88" s="16"/>
    </row>
    <row r="89" spans="1:14" ht="12.75">
      <c r="A89" s="8">
        <v>119</v>
      </c>
      <c r="B89" s="76" t="s">
        <v>144</v>
      </c>
      <c r="C89" s="76" t="s">
        <v>105</v>
      </c>
      <c r="E89" s="16">
        <v>16</v>
      </c>
      <c r="F89" s="16">
        <v>180</v>
      </c>
      <c r="G89" s="16">
        <v>360</v>
      </c>
      <c r="L89" s="16"/>
      <c r="M89" s="16"/>
      <c r="N89" s="16"/>
    </row>
    <row r="90" spans="1:14" ht="12.75">
      <c r="A90" s="8">
        <v>120</v>
      </c>
      <c r="B90" s="76" t="s">
        <v>144</v>
      </c>
      <c r="C90" s="76" t="s">
        <v>153</v>
      </c>
      <c r="E90" s="16">
        <v>20</v>
      </c>
      <c r="F90" s="16">
        <v>210</v>
      </c>
      <c r="G90" s="16">
        <v>500</v>
      </c>
      <c r="L90" s="16"/>
      <c r="M90" s="16"/>
      <c r="N90" s="16"/>
    </row>
    <row r="91" spans="1:14" ht="12.75">
      <c r="A91" s="8">
        <v>122</v>
      </c>
      <c r="B91" s="76" t="s">
        <v>90</v>
      </c>
      <c r="C91" s="76" t="s">
        <v>143</v>
      </c>
      <c r="E91" s="18" t="s">
        <v>175</v>
      </c>
      <c r="F91" s="16">
        <v>46</v>
      </c>
      <c r="G91" s="16">
        <v>340</v>
      </c>
      <c r="L91" s="18"/>
      <c r="M91" s="16"/>
      <c r="N91" s="16"/>
    </row>
    <row r="92" spans="1:14" ht="12.75">
      <c r="A92" s="8">
        <v>124</v>
      </c>
      <c r="B92" s="76" t="s">
        <v>140</v>
      </c>
      <c r="C92" s="76" t="s">
        <v>78</v>
      </c>
      <c r="E92" s="18" t="s">
        <v>175</v>
      </c>
      <c r="F92" s="16">
        <v>36</v>
      </c>
      <c r="G92" s="16">
        <v>250</v>
      </c>
      <c r="L92" s="18"/>
      <c r="M92" s="16"/>
      <c r="N92" s="16"/>
    </row>
    <row r="93" spans="1:14" ht="12.75">
      <c r="A93" s="8">
        <v>125</v>
      </c>
      <c r="B93" s="76" t="s">
        <v>112</v>
      </c>
      <c r="C93" s="76" t="s">
        <v>87</v>
      </c>
      <c r="E93" s="16">
        <v>20</v>
      </c>
      <c r="F93" s="16">
        <v>160</v>
      </c>
      <c r="G93" s="16">
        <v>440</v>
      </c>
      <c r="L93" s="16"/>
      <c r="M93" s="16"/>
      <c r="N93" s="16"/>
    </row>
    <row r="94" spans="1:14" ht="12.75">
      <c r="A94" s="7">
        <v>126</v>
      </c>
      <c r="B94" s="76" t="s">
        <v>154</v>
      </c>
      <c r="C94" s="76" t="s">
        <v>155</v>
      </c>
      <c r="E94" s="18" t="s">
        <v>175</v>
      </c>
      <c r="F94" s="18" t="s">
        <v>175</v>
      </c>
      <c r="G94" s="16">
        <v>80</v>
      </c>
      <c r="L94" s="18"/>
      <c r="M94" s="18"/>
      <c r="N94" s="16"/>
    </row>
    <row r="95" spans="1:14" ht="12.75">
      <c r="A95" s="7">
        <v>127</v>
      </c>
      <c r="B95" s="76" t="s">
        <v>154</v>
      </c>
      <c r="C95" s="76" t="s">
        <v>156</v>
      </c>
      <c r="E95" s="18" t="s">
        <v>175</v>
      </c>
      <c r="F95" s="18" t="s">
        <v>175</v>
      </c>
      <c r="G95" s="5">
        <v>19</v>
      </c>
      <c r="L95" s="18"/>
      <c r="M95" s="18"/>
      <c r="N95" s="5"/>
    </row>
    <row r="96" spans="1:14" ht="12.75">
      <c r="A96" s="7">
        <v>129</v>
      </c>
      <c r="B96" s="76" t="s">
        <v>157</v>
      </c>
      <c r="C96" s="76" t="s">
        <v>158</v>
      </c>
      <c r="E96" s="5">
        <v>16</v>
      </c>
      <c r="F96" s="5">
        <v>200</v>
      </c>
      <c r="G96" s="5">
        <v>350</v>
      </c>
      <c r="L96" s="5"/>
      <c r="M96" s="5"/>
      <c r="N96" s="5"/>
    </row>
    <row r="97" spans="1:14" ht="12.75">
      <c r="A97" s="7">
        <v>131</v>
      </c>
      <c r="B97" s="76" t="s">
        <v>99</v>
      </c>
      <c r="C97" s="76" t="s">
        <v>100</v>
      </c>
      <c r="E97" s="18" t="s">
        <v>175</v>
      </c>
      <c r="F97" s="5">
        <v>30</v>
      </c>
      <c r="G97" s="5">
        <v>260</v>
      </c>
      <c r="L97" s="18"/>
      <c r="M97" s="5"/>
      <c r="N97" s="5"/>
    </row>
    <row r="98" spans="1:14" ht="12.75">
      <c r="A98" s="7">
        <v>132</v>
      </c>
      <c r="B98" s="76" t="s">
        <v>159</v>
      </c>
      <c r="C98" s="76" t="s">
        <v>160</v>
      </c>
      <c r="E98" s="18" t="s">
        <v>175</v>
      </c>
      <c r="F98" s="18" t="s">
        <v>175</v>
      </c>
      <c r="G98" s="5">
        <v>110</v>
      </c>
      <c r="L98" s="18"/>
      <c r="M98" s="18"/>
      <c r="N98" s="5"/>
    </row>
    <row r="99" spans="1:14" ht="12.75">
      <c r="A99" s="7">
        <v>133</v>
      </c>
      <c r="B99" s="76" t="s">
        <v>161</v>
      </c>
      <c r="C99" s="76" t="s">
        <v>162</v>
      </c>
      <c r="E99" s="18" t="s">
        <v>175</v>
      </c>
      <c r="F99" s="5">
        <v>50</v>
      </c>
      <c r="G99" s="5">
        <v>300</v>
      </c>
      <c r="L99" s="18"/>
      <c r="M99" s="5"/>
      <c r="N99" s="5"/>
    </row>
    <row r="100" spans="1:14" ht="12.75">
      <c r="A100" s="4">
        <v>134</v>
      </c>
      <c r="B100" s="76" t="s">
        <v>163</v>
      </c>
      <c r="C100" s="76" t="s">
        <v>164</v>
      </c>
      <c r="E100" s="6">
        <v>13</v>
      </c>
      <c r="F100" s="6">
        <v>120</v>
      </c>
      <c r="G100" s="6">
        <v>450</v>
      </c>
      <c r="L100" s="6"/>
      <c r="M100" s="6"/>
      <c r="N100" s="6"/>
    </row>
    <row r="101" spans="1:14" ht="12.75">
      <c r="A101" s="7">
        <v>136</v>
      </c>
      <c r="B101" s="76" t="s">
        <v>165</v>
      </c>
      <c r="C101" s="76" t="s">
        <v>166</v>
      </c>
      <c r="E101" s="5">
        <v>13</v>
      </c>
      <c r="F101" s="5">
        <v>130</v>
      </c>
      <c r="G101" s="5">
        <v>500</v>
      </c>
      <c r="L101" s="5"/>
      <c r="M101" s="5"/>
      <c r="N101" s="5"/>
    </row>
    <row r="102" spans="1:14" ht="12.75">
      <c r="A102" s="7">
        <v>138</v>
      </c>
      <c r="B102" s="76" t="s">
        <v>167</v>
      </c>
      <c r="C102" s="76" t="s">
        <v>168</v>
      </c>
      <c r="E102" s="5">
        <v>13</v>
      </c>
      <c r="F102" s="5">
        <v>110</v>
      </c>
      <c r="G102" s="5">
        <v>370</v>
      </c>
      <c r="L102" s="5"/>
      <c r="M102" s="5"/>
      <c r="N102" s="5"/>
    </row>
  </sheetData>
  <printOptions gridLines="1"/>
  <pageMargins left="0.75" right="0.75" top="1" bottom="1" header="0.5" footer="0.5"/>
  <pageSetup fitToHeight="2" fitToWidth="1" orientation="portrait" paperSize="9" r:id="rId1"/>
  <headerFooter alignWithMargins="0">
    <oddHeader>&amp;C&amp;A</oddHeader>
    <oddFooter>&amp;LDHV
Risicoatlas spoor: ML-TB20010416&amp;C13-06-01&amp;RSituatie 1998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>
      <selection activeCell="D14" sqref="D14"/>
    </sheetView>
  </sheetViews>
  <sheetFormatPr defaultColWidth="9.140625" defaultRowHeight="12.75"/>
  <cols>
    <col min="2" max="2" width="23.57421875" style="0" customWidth="1"/>
    <col min="3" max="3" width="18.00390625" style="0" customWidth="1"/>
    <col min="4" max="4" width="5.28125" style="0" customWidth="1"/>
    <col min="5" max="7" width="8.28125" style="0" customWidth="1"/>
  </cols>
  <sheetData>
    <row r="1" ht="14.25">
      <c r="A1" s="19" t="s">
        <v>176</v>
      </c>
    </row>
    <row r="2" ht="12.75">
      <c r="A2" s="2" t="s">
        <v>171</v>
      </c>
    </row>
    <row r="3" ht="15">
      <c r="A3" s="14"/>
    </row>
    <row r="4" spans="1:7" ht="14.25">
      <c r="A4" s="13" t="s">
        <v>50</v>
      </c>
      <c r="B4" s="13" t="s">
        <v>65</v>
      </c>
      <c r="C4" s="13" t="s">
        <v>66</v>
      </c>
      <c r="E4" s="15" t="s">
        <v>172</v>
      </c>
      <c r="F4" s="15" t="s">
        <v>173</v>
      </c>
      <c r="G4" s="15" t="s">
        <v>174</v>
      </c>
    </row>
    <row r="6" spans="1:15" ht="12.75">
      <c r="A6" s="8">
        <v>40</v>
      </c>
      <c r="B6" s="76" t="s">
        <v>111</v>
      </c>
      <c r="C6" s="76" t="s">
        <v>102</v>
      </c>
      <c r="E6" s="16">
        <v>30</v>
      </c>
      <c r="F6" s="16">
        <v>230</v>
      </c>
      <c r="G6" s="16">
        <v>600</v>
      </c>
      <c r="I6" s="8"/>
      <c r="M6" s="16"/>
      <c r="N6" s="16"/>
      <c r="O6" s="16"/>
    </row>
    <row r="7" spans="1:15" ht="12.75">
      <c r="A7" s="8">
        <v>41</v>
      </c>
      <c r="B7" s="76" t="s">
        <v>111</v>
      </c>
      <c r="C7" s="76" t="s">
        <v>112</v>
      </c>
      <c r="E7" s="16">
        <v>29</v>
      </c>
      <c r="F7" s="16">
        <v>220</v>
      </c>
      <c r="G7" s="16">
        <v>500</v>
      </c>
      <c r="I7" s="8"/>
      <c r="M7" s="16"/>
      <c r="N7" s="16"/>
      <c r="O7" s="16"/>
    </row>
    <row r="8" spans="1:15" ht="12.75">
      <c r="A8" s="8">
        <v>86</v>
      </c>
      <c r="B8" s="76" t="s">
        <v>138</v>
      </c>
      <c r="C8" s="76" t="s">
        <v>112</v>
      </c>
      <c r="E8" s="5">
        <v>29</v>
      </c>
      <c r="F8" s="5">
        <v>220</v>
      </c>
      <c r="G8" s="5">
        <v>500</v>
      </c>
      <c r="I8" s="8"/>
      <c r="M8" s="5"/>
      <c r="N8" s="5"/>
      <c r="O8" s="5"/>
    </row>
    <row r="9" spans="1:15" ht="12.75">
      <c r="A9" s="8">
        <v>30</v>
      </c>
      <c r="B9" s="76" t="s">
        <v>98</v>
      </c>
      <c r="C9" s="76" t="s">
        <v>102</v>
      </c>
      <c r="E9" s="16">
        <v>27</v>
      </c>
      <c r="F9" s="16">
        <v>190</v>
      </c>
      <c r="G9" s="16">
        <v>500</v>
      </c>
      <c r="I9" s="8"/>
      <c r="M9" s="16"/>
      <c r="N9" s="16"/>
      <c r="O9" s="16"/>
    </row>
    <row r="10" spans="1:15" ht="12.75">
      <c r="A10" s="8">
        <v>31</v>
      </c>
      <c r="B10" s="76" t="s">
        <v>100</v>
      </c>
      <c r="C10" s="76" t="s">
        <v>103</v>
      </c>
      <c r="E10" s="16">
        <v>26</v>
      </c>
      <c r="F10" s="16">
        <v>170</v>
      </c>
      <c r="G10" s="16">
        <v>500</v>
      </c>
      <c r="I10" s="8"/>
      <c r="M10" s="16"/>
      <c r="N10" s="16"/>
      <c r="O10" s="16"/>
    </row>
    <row r="11" spans="1:15" ht="12.75">
      <c r="A11" s="8">
        <v>32</v>
      </c>
      <c r="B11" s="76" t="s">
        <v>104</v>
      </c>
      <c r="C11" s="76" t="s">
        <v>105</v>
      </c>
      <c r="E11" s="16">
        <v>24</v>
      </c>
      <c r="F11" s="16">
        <v>210</v>
      </c>
      <c r="G11" s="16">
        <v>480</v>
      </c>
      <c r="I11" s="8"/>
      <c r="M11" s="16"/>
      <c r="N11" s="16"/>
      <c r="O11" s="16"/>
    </row>
    <row r="12" spans="1:15" ht="12.75">
      <c r="A12" s="8">
        <v>29</v>
      </c>
      <c r="B12" s="76" t="s">
        <v>100</v>
      </c>
      <c r="C12" s="76" t="s">
        <v>101</v>
      </c>
      <c r="E12" s="16">
        <v>24</v>
      </c>
      <c r="F12" s="16">
        <v>150</v>
      </c>
      <c r="G12" s="16">
        <v>470</v>
      </c>
      <c r="I12" s="8"/>
      <c r="M12" s="16"/>
      <c r="N12" s="16"/>
      <c r="O12" s="16"/>
    </row>
    <row r="13" spans="1:15" ht="12.75">
      <c r="A13" s="8">
        <v>13</v>
      </c>
      <c r="B13" s="76" t="s">
        <v>87</v>
      </c>
      <c r="C13" s="76" t="s">
        <v>88</v>
      </c>
      <c r="E13" s="16">
        <v>23</v>
      </c>
      <c r="F13" s="16">
        <v>210</v>
      </c>
      <c r="G13" s="16">
        <v>440</v>
      </c>
      <c r="I13" s="8"/>
      <c r="M13" s="16"/>
      <c r="N13" s="16"/>
      <c r="O13" s="16"/>
    </row>
    <row r="14" spans="1:15" ht="12.75">
      <c r="A14" s="8">
        <v>120</v>
      </c>
      <c r="B14" s="76" t="s">
        <v>144</v>
      </c>
      <c r="C14" s="76" t="s">
        <v>153</v>
      </c>
      <c r="E14" s="16">
        <v>20</v>
      </c>
      <c r="F14" s="16">
        <v>210</v>
      </c>
      <c r="G14" s="16">
        <v>500</v>
      </c>
      <c r="I14" s="8"/>
      <c r="M14" s="16"/>
      <c r="N14" s="16"/>
      <c r="O14" s="16"/>
    </row>
    <row r="15" spans="1:15" ht="12.75">
      <c r="A15" s="8">
        <v>112</v>
      </c>
      <c r="B15" s="76" t="s">
        <v>88</v>
      </c>
      <c r="C15" s="76" t="s">
        <v>104</v>
      </c>
      <c r="E15" s="16">
        <v>20</v>
      </c>
      <c r="F15" s="16">
        <v>200</v>
      </c>
      <c r="G15" s="16">
        <v>430</v>
      </c>
      <c r="I15" s="8"/>
      <c r="M15" s="16"/>
      <c r="N15" s="16"/>
      <c r="O15" s="16"/>
    </row>
    <row r="16" spans="1:15" ht="12.75">
      <c r="A16" s="8">
        <v>125</v>
      </c>
      <c r="B16" s="76" t="s">
        <v>112</v>
      </c>
      <c r="C16" s="76" t="s">
        <v>87</v>
      </c>
      <c r="E16" s="16">
        <v>20</v>
      </c>
      <c r="F16" s="16">
        <v>160</v>
      </c>
      <c r="G16" s="16">
        <v>440</v>
      </c>
      <c r="I16" s="8"/>
      <c r="M16" s="16"/>
      <c r="N16" s="16"/>
      <c r="O16" s="16"/>
    </row>
    <row r="17" spans="1:15" ht="12.75">
      <c r="A17" s="7">
        <v>129</v>
      </c>
      <c r="B17" s="76" t="s">
        <v>157</v>
      </c>
      <c r="C17" s="76" t="s">
        <v>158</v>
      </c>
      <c r="E17" s="5">
        <v>16</v>
      </c>
      <c r="F17" s="5">
        <v>200</v>
      </c>
      <c r="G17" s="5">
        <v>350</v>
      </c>
      <c r="I17" s="7"/>
      <c r="M17" s="5"/>
      <c r="N17" s="5"/>
      <c r="O17" s="5"/>
    </row>
    <row r="18" spans="1:15" ht="12.75">
      <c r="A18" s="8">
        <v>119</v>
      </c>
      <c r="B18" s="76" t="s">
        <v>144</v>
      </c>
      <c r="C18" s="76" t="s">
        <v>105</v>
      </c>
      <c r="E18" s="16">
        <v>16</v>
      </c>
      <c r="F18" s="16">
        <v>180</v>
      </c>
      <c r="G18" s="16">
        <v>360</v>
      </c>
      <c r="I18" s="8"/>
      <c r="M18" s="16"/>
      <c r="N18" s="16"/>
      <c r="O18" s="16"/>
    </row>
    <row r="19" spans="1:15" ht="12.75">
      <c r="A19" s="8">
        <v>92</v>
      </c>
      <c r="B19" s="76" t="s">
        <v>141</v>
      </c>
      <c r="C19" s="76" t="s">
        <v>103</v>
      </c>
      <c r="E19" s="16">
        <v>16</v>
      </c>
      <c r="F19" s="16">
        <v>100</v>
      </c>
      <c r="G19" s="16">
        <v>370</v>
      </c>
      <c r="I19" s="8"/>
      <c r="M19" s="16"/>
      <c r="N19" s="16"/>
      <c r="O19" s="16"/>
    </row>
    <row r="20" spans="1:15" ht="12.75">
      <c r="A20" s="7">
        <v>136</v>
      </c>
      <c r="B20" s="76" t="s">
        <v>165</v>
      </c>
      <c r="C20" s="76" t="s">
        <v>166</v>
      </c>
      <c r="E20" s="5">
        <v>13</v>
      </c>
      <c r="F20" s="5">
        <v>130</v>
      </c>
      <c r="G20" s="5">
        <v>500</v>
      </c>
      <c r="I20" s="7"/>
      <c r="M20" s="5"/>
      <c r="N20" s="5"/>
      <c r="O20" s="5"/>
    </row>
    <row r="21" spans="1:15" ht="12.75">
      <c r="A21" s="8">
        <v>109</v>
      </c>
      <c r="B21" s="76" t="s">
        <v>148</v>
      </c>
      <c r="C21" s="76" t="s">
        <v>143</v>
      </c>
      <c r="E21" s="16">
        <v>13</v>
      </c>
      <c r="F21" s="16">
        <v>120</v>
      </c>
      <c r="G21" s="16">
        <v>450</v>
      </c>
      <c r="I21" s="8"/>
      <c r="M21" s="16"/>
      <c r="N21" s="16"/>
      <c r="O21" s="16"/>
    </row>
    <row r="22" spans="1:15" ht="12.75">
      <c r="A22" s="4">
        <v>134</v>
      </c>
      <c r="B22" s="76" t="s">
        <v>163</v>
      </c>
      <c r="C22" s="76" t="s">
        <v>164</v>
      </c>
      <c r="E22" s="6">
        <v>13</v>
      </c>
      <c r="F22" s="6">
        <v>120</v>
      </c>
      <c r="G22" s="6">
        <v>450</v>
      </c>
      <c r="I22" s="4"/>
      <c r="M22" s="6"/>
      <c r="N22" s="6"/>
      <c r="O22" s="6"/>
    </row>
    <row r="23" spans="1:15" ht="12.75">
      <c r="A23" s="7">
        <v>138</v>
      </c>
      <c r="B23" s="76" t="s">
        <v>167</v>
      </c>
      <c r="C23" s="76" t="s">
        <v>168</v>
      </c>
      <c r="E23" s="5">
        <v>13</v>
      </c>
      <c r="F23" s="5">
        <v>110</v>
      </c>
      <c r="G23" s="5">
        <v>370</v>
      </c>
      <c r="I23" s="7"/>
      <c r="M23" s="5"/>
      <c r="N23" s="5"/>
      <c r="O23" s="5"/>
    </row>
    <row r="24" spans="1:15" ht="12.75">
      <c r="A24" s="8">
        <v>90</v>
      </c>
      <c r="B24" s="76" t="s">
        <v>141</v>
      </c>
      <c r="C24" s="76" t="s">
        <v>123</v>
      </c>
      <c r="E24" s="16">
        <v>13</v>
      </c>
      <c r="F24" s="16">
        <v>50</v>
      </c>
      <c r="G24" s="16">
        <v>350</v>
      </c>
      <c r="I24" s="8"/>
      <c r="M24" s="16"/>
      <c r="N24" s="16"/>
      <c r="O24" s="16"/>
    </row>
    <row r="25" spans="1:15" ht="12.75">
      <c r="A25" s="8">
        <v>100</v>
      </c>
      <c r="B25" s="76" t="s">
        <v>145</v>
      </c>
      <c r="C25" s="76" t="s">
        <v>112</v>
      </c>
      <c r="E25" s="16">
        <v>12</v>
      </c>
      <c r="F25" s="16">
        <v>130</v>
      </c>
      <c r="G25" s="16">
        <v>300</v>
      </c>
      <c r="I25" s="8"/>
      <c r="M25" s="16"/>
      <c r="N25" s="16"/>
      <c r="O25" s="16"/>
    </row>
    <row r="26" spans="1:15" ht="12.75">
      <c r="A26" s="8">
        <v>98</v>
      </c>
      <c r="B26" s="76" t="s">
        <v>145</v>
      </c>
      <c r="C26" s="76" t="s">
        <v>146</v>
      </c>
      <c r="E26" s="16">
        <v>12</v>
      </c>
      <c r="F26" s="16">
        <v>100</v>
      </c>
      <c r="G26" s="16">
        <v>290</v>
      </c>
      <c r="I26" s="8"/>
      <c r="M26" s="16"/>
      <c r="N26" s="16"/>
      <c r="O26" s="16"/>
    </row>
    <row r="27" spans="1:7" ht="12.75">
      <c r="A27" s="7"/>
      <c r="B27" s="4"/>
      <c r="C27" s="10"/>
      <c r="E27" s="18"/>
      <c r="F27" s="18"/>
      <c r="G27" s="5"/>
    </row>
    <row r="28" spans="1:7" ht="14.25">
      <c r="A28" s="57" t="s">
        <v>177</v>
      </c>
      <c r="C28" s="7"/>
      <c r="E28" s="18"/>
      <c r="F28" s="18"/>
      <c r="G28" s="16"/>
    </row>
    <row r="29" spans="1:7" ht="12.75">
      <c r="A29" s="8"/>
      <c r="B29" s="9"/>
      <c r="C29" s="9"/>
      <c r="E29" s="18"/>
      <c r="F29" s="18"/>
      <c r="G29" s="16"/>
    </row>
    <row r="30" spans="1:7" ht="12.75">
      <c r="A30" s="8"/>
      <c r="B30" s="9"/>
      <c r="C30" s="9"/>
      <c r="E30" s="18"/>
      <c r="F30" s="18"/>
      <c r="G30" s="16"/>
    </row>
    <row r="31" spans="1:7" ht="12.75">
      <c r="A31" s="8"/>
      <c r="B31" s="9"/>
      <c r="C31" s="9"/>
      <c r="E31" s="18"/>
      <c r="F31" s="16"/>
      <c r="G31" s="16"/>
    </row>
    <row r="32" spans="1:7" ht="12.75">
      <c r="A32" s="8"/>
      <c r="B32" s="9"/>
      <c r="C32" s="9"/>
      <c r="E32" s="18"/>
      <c r="F32" s="16"/>
      <c r="G32" s="16"/>
    </row>
    <row r="33" spans="1:7" ht="12.75">
      <c r="A33" s="8"/>
      <c r="B33" s="9"/>
      <c r="C33" s="9"/>
      <c r="E33" s="18"/>
      <c r="F33" s="16"/>
      <c r="G33" s="16"/>
    </row>
    <row r="34" spans="1:7" ht="12.75">
      <c r="A34" s="8"/>
      <c r="B34" s="9"/>
      <c r="C34" s="9"/>
      <c r="E34" s="18"/>
      <c r="F34" s="16"/>
      <c r="G34" s="16"/>
    </row>
    <row r="35" spans="1:7" ht="12.75">
      <c r="A35" s="8"/>
      <c r="B35" s="9"/>
      <c r="C35" s="9"/>
      <c r="E35" s="18"/>
      <c r="F35" s="16"/>
      <c r="G35" s="16"/>
    </row>
    <row r="36" spans="1:7" ht="12.75">
      <c r="A36" s="8"/>
      <c r="B36" s="9"/>
      <c r="C36" s="9"/>
      <c r="E36" s="18"/>
      <c r="F36" s="16"/>
      <c r="G36" s="16"/>
    </row>
    <row r="37" spans="1:7" ht="12.75">
      <c r="A37" s="7"/>
      <c r="B37" s="4"/>
      <c r="C37" s="10"/>
      <c r="E37" s="18"/>
      <c r="F37" s="5"/>
      <c r="G37" s="5"/>
    </row>
    <row r="38" spans="1:7" ht="12.75">
      <c r="A38" s="8"/>
      <c r="B38" s="9"/>
      <c r="C38" s="9"/>
      <c r="E38" s="18"/>
      <c r="F38" s="16"/>
      <c r="G38" s="16"/>
    </row>
    <row r="39" spans="1:7" ht="12.75">
      <c r="A39" s="8"/>
      <c r="B39" s="9"/>
      <c r="C39" s="9"/>
      <c r="E39" s="18"/>
      <c r="F39" s="16"/>
      <c r="G39" s="16"/>
    </row>
    <row r="40" spans="1:7" ht="12.75">
      <c r="A40" s="8"/>
      <c r="B40" s="9"/>
      <c r="C40" s="9"/>
      <c r="E40" s="18"/>
      <c r="F40" s="16"/>
      <c r="G40" s="16"/>
    </row>
    <row r="41" spans="1:7" ht="12.75">
      <c r="A41" s="8"/>
      <c r="B41" s="9"/>
      <c r="C41" s="9"/>
      <c r="E41" s="18"/>
      <c r="F41" s="16"/>
      <c r="G41" s="16"/>
    </row>
    <row r="42" spans="1:7" ht="12.75">
      <c r="A42" s="8"/>
      <c r="B42" s="7"/>
      <c r="C42" s="7"/>
      <c r="E42" s="18"/>
      <c r="F42" s="16"/>
      <c r="G42" s="16"/>
    </row>
    <row r="43" spans="1:7" ht="12.75">
      <c r="A43" s="8"/>
      <c r="B43" s="9"/>
      <c r="C43" s="9"/>
      <c r="E43" s="18"/>
      <c r="F43" s="16"/>
      <c r="G43" s="16"/>
    </row>
    <row r="44" spans="1:7" ht="12.75">
      <c r="A44" s="8"/>
      <c r="B44" s="9"/>
      <c r="C44" s="9"/>
      <c r="E44" s="18"/>
      <c r="F44" s="16"/>
      <c r="G44" s="16"/>
    </row>
    <row r="45" spans="1:7" ht="12.75">
      <c r="A45" s="8"/>
      <c r="B45" s="9"/>
      <c r="C45" s="9"/>
      <c r="E45" s="18"/>
      <c r="F45" s="16"/>
      <c r="G45" s="16"/>
    </row>
    <row r="46" spans="1:7" ht="12.75">
      <c r="A46" s="8"/>
      <c r="B46" s="9"/>
      <c r="C46" s="9"/>
      <c r="E46" s="18"/>
      <c r="F46" s="16"/>
      <c r="G46" s="16"/>
    </row>
    <row r="47" spans="1:7" ht="12.75">
      <c r="A47" s="8"/>
      <c r="B47" s="7"/>
      <c r="C47" s="7"/>
      <c r="E47" s="18"/>
      <c r="F47" s="16"/>
      <c r="G47" s="16"/>
    </row>
    <row r="48" spans="1:7" ht="12.75">
      <c r="A48" s="8"/>
      <c r="B48" s="9"/>
      <c r="C48" s="9"/>
      <c r="E48" s="18"/>
      <c r="F48" s="16"/>
      <c r="G48" s="16"/>
    </row>
    <row r="49" spans="1:7" ht="12.75">
      <c r="A49" s="8"/>
      <c r="B49" s="9"/>
      <c r="C49" s="9"/>
      <c r="E49" s="18"/>
      <c r="F49" s="16"/>
      <c r="G49" s="16"/>
    </row>
    <row r="50" spans="1:7" ht="12.75">
      <c r="A50" s="8"/>
      <c r="B50" s="9"/>
      <c r="C50" s="9"/>
      <c r="E50" s="18"/>
      <c r="F50" s="16"/>
      <c r="G50" s="16"/>
    </row>
    <row r="51" spans="1:7" ht="12.75">
      <c r="A51" s="8"/>
      <c r="B51" s="9"/>
      <c r="C51" s="9"/>
      <c r="E51" s="18"/>
      <c r="F51" s="16"/>
      <c r="G51" s="16"/>
    </row>
    <row r="52" spans="1:7" ht="12.75">
      <c r="A52" s="8"/>
      <c r="B52" s="9"/>
      <c r="C52" s="9"/>
      <c r="E52" s="18"/>
      <c r="F52" s="16"/>
      <c r="G52" s="16"/>
    </row>
    <row r="53" spans="1:7" ht="12.75">
      <c r="A53" s="8"/>
      <c r="B53" s="9"/>
      <c r="C53" s="9"/>
      <c r="E53" s="18"/>
      <c r="F53" s="16"/>
      <c r="G53" s="16"/>
    </row>
    <row r="54" spans="1:7" ht="12.75">
      <c r="A54" s="8"/>
      <c r="B54" s="9"/>
      <c r="C54" s="9"/>
      <c r="E54" s="18"/>
      <c r="F54" s="16"/>
      <c r="G54" s="16"/>
    </row>
    <row r="55" spans="1:7" ht="12.75">
      <c r="A55" s="8"/>
      <c r="B55" s="9"/>
      <c r="C55" s="9"/>
      <c r="E55" s="18"/>
      <c r="F55" s="16"/>
      <c r="G55" s="16"/>
    </row>
    <row r="56" spans="1:7" ht="12.75">
      <c r="A56" s="8"/>
      <c r="B56" s="9"/>
      <c r="C56" s="9"/>
      <c r="E56" s="18"/>
      <c r="F56" s="16"/>
      <c r="G56" s="16"/>
    </row>
    <row r="57" spans="1:7" ht="12.75">
      <c r="A57" s="8"/>
      <c r="B57" s="9"/>
      <c r="C57" s="9"/>
      <c r="E57" s="18"/>
      <c r="F57" s="16"/>
      <c r="G57" s="16"/>
    </row>
    <row r="58" spans="1:7" ht="12.75">
      <c r="A58" s="8"/>
      <c r="B58" s="9"/>
      <c r="C58" s="9"/>
      <c r="E58" s="18"/>
      <c r="F58" s="16"/>
      <c r="G58" s="16"/>
    </row>
    <row r="59" spans="1:7" ht="12.75">
      <c r="A59" s="8"/>
      <c r="B59" s="9"/>
      <c r="C59" s="9"/>
      <c r="E59" s="18"/>
      <c r="F59" s="16"/>
      <c r="G59" s="16"/>
    </row>
    <row r="60" spans="1:7" ht="12.75">
      <c r="A60" s="8"/>
      <c r="B60" s="7"/>
      <c r="C60" s="7"/>
      <c r="E60" s="18"/>
      <c r="F60" s="17"/>
      <c r="G60" s="17"/>
    </row>
    <row r="61" spans="1:7" ht="12.75">
      <c r="A61" s="8"/>
      <c r="B61" s="9"/>
      <c r="C61" s="9"/>
      <c r="E61" s="18"/>
      <c r="F61" s="16"/>
      <c r="G61" s="16"/>
    </row>
    <row r="62" spans="1:7" ht="12.75">
      <c r="A62" s="8"/>
      <c r="B62" s="9"/>
      <c r="C62" s="9"/>
      <c r="E62" s="18"/>
      <c r="F62" s="16"/>
      <c r="G62" s="16"/>
    </row>
    <row r="63" spans="1:7" ht="12.75">
      <c r="A63" s="8"/>
      <c r="B63" s="9"/>
      <c r="C63" s="9"/>
      <c r="E63" s="18"/>
      <c r="F63" s="16"/>
      <c r="G63" s="16"/>
    </row>
    <row r="64" spans="1:7" ht="12.75">
      <c r="A64" s="8"/>
      <c r="B64" s="9"/>
      <c r="C64" s="9"/>
      <c r="E64" s="18"/>
      <c r="F64" s="16"/>
      <c r="G64" s="16"/>
    </row>
    <row r="65" spans="1:7" ht="12.75">
      <c r="A65" s="8"/>
      <c r="B65" s="9"/>
      <c r="C65" s="9"/>
      <c r="E65" s="18"/>
      <c r="F65" s="16"/>
      <c r="G65" s="16"/>
    </row>
    <row r="66" spans="1:7" ht="12.75">
      <c r="A66" s="8"/>
      <c r="B66" s="9"/>
      <c r="C66" s="9"/>
      <c r="E66" s="18"/>
      <c r="F66" s="16"/>
      <c r="G66" s="16"/>
    </row>
    <row r="67" spans="1:7" ht="12.75">
      <c r="A67" s="6"/>
      <c r="B67" s="7"/>
      <c r="C67" s="7"/>
      <c r="E67" s="18"/>
      <c r="F67" s="16"/>
      <c r="G67" s="16"/>
    </row>
    <row r="68" spans="1:7" ht="12.75">
      <c r="A68" s="8"/>
      <c r="B68" s="9"/>
      <c r="C68" s="9"/>
      <c r="E68" s="18"/>
      <c r="F68" s="16"/>
      <c r="G68" s="16"/>
    </row>
    <row r="69" spans="1:7" ht="12.75">
      <c r="A69" s="8"/>
      <c r="B69" s="9"/>
      <c r="C69" s="9"/>
      <c r="E69" s="18"/>
      <c r="F69" s="16"/>
      <c r="G69" s="16"/>
    </row>
    <row r="70" spans="1:7" ht="12.75">
      <c r="A70" s="7"/>
      <c r="B70" s="4"/>
      <c r="C70" s="9"/>
      <c r="E70" s="18"/>
      <c r="F70" s="5"/>
      <c r="G70" s="5"/>
    </row>
    <row r="71" spans="1:7" ht="12.75">
      <c r="A71" s="8"/>
      <c r="B71" s="9"/>
      <c r="C71" s="9"/>
      <c r="E71" s="18"/>
      <c r="F71" s="16"/>
      <c r="G71" s="16"/>
    </row>
    <row r="72" spans="1:7" ht="12.75">
      <c r="A72" s="8"/>
      <c r="B72" s="9"/>
      <c r="C72" s="9"/>
      <c r="E72" s="18"/>
      <c r="F72" s="16"/>
      <c r="G72" s="16"/>
    </row>
    <row r="73" spans="1:7" ht="12.75">
      <c r="A73" s="8"/>
      <c r="B73" s="9"/>
      <c r="C73" s="9"/>
      <c r="E73" s="18"/>
      <c r="F73" s="16"/>
      <c r="G73" s="16"/>
    </row>
    <row r="74" spans="1:7" ht="12.75">
      <c r="A74" s="8"/>
      <c r="B74" s="9"/>
      <c r="C74" s="9"/>
      <c r="E74" s="18"/>
      <c r="F74" s="16"/>
      <c r="G74" s="16"/>
    </row>
    <row r="75" spans="1:7" ht="12.75">
      <c r="A75" s="8"/>
      <c r="B75" s="9"/>
      <c r="C75" s="9"/>
      <c r="E75" s="18"/>
      <c r="F75" s="16"/>
      <c r="G75" s="16"/>
    </row>
    <row r="76" spans="1:7" ht="12.75">
      <c r="A76" s="6"/>
      <c r="B76" s="7"/>
      <c r="C76" s="7"/>
      <c r="E76" s="18"/>
      <c r="F76" s="16"/>
      <c r="G76" s="16"/>
    </row>
    <row r="77" spans="1:7" ht="12.75">
      <c r="A77" s="8"/>
      <c r="B77" s="9"/>
      <c r="C77" s="9"/>
      <c r="E77" s="18"/>
      <c r="F77" s="16"/>
      <c r="G77" s="16"/>
    </row>
    <row r="78" spans="1:7" ht="12.75">
      <c r="A78" s="8"/>
      <c r="B78" s="9"/>
      <c r="C78" s="9"/>
      <c r="E78" s="18"/>
      <c r="F78" s="16"/>
      <c r="G78" s="16"/>
    </row>
    <row r="79" spans="1:7" ht="12.75">
      <c r="A79" s="8"/>
      <c r="B79" s="9"/>
      <c r="C79" s="9"/>
      <c r="E79" s="18"/>
      <c r="F79" s="16"/>
      <c r="G79" s="16"/>
    </row>
    <row r="80" spans="1:7" ht="12.75">
      <c r="A80" s="6"/>
      <c r="B80" s="7"/>
      <c r="C80" s="7"/>
      <c r="E80" s="18"/>
      <c r="F80" s="16"/>
      <c r="G80" s="16"/>
    </row>
    <row r="81" spans="1:7" ht="12.75">
      <c r="A81" s="8"/>
      <c r="B81" s="9"/>
      <c r="C81" s="9"/>
      <c r="E81" s="18"/>
      <c r="F81" s="16"/>
      <c r="G81" s="16"/>
    </row>
    <row r="82" spans="1:7" ht="12.75">
      <c r="A82" s="8"/>
      <c r="B82" s="9"/>
      <c r="C82" s="9"/>
      <c r="E82" s="18"/>
      <c r="F82" s="16"/>
      <c r="G82" s="16"/>
    </row>
  </sheetData>
  <printOptions/>
  <pageMargins left="0.75" right="0.75" top="1" bottom="1" header="0.5" footer="0.5"/>
  <pageSetup fitToHeight="2" fitToWidth="1" orientation="portrait" paperSize="9" r:id="rId1"/>
  <headerFooter alignWithMargins="0">
    <oddHeader>&amp;C&amp;A</oddHeader>
    <oddFooter>&amp;LDHV
Risicoatlas spoor: ML-TB20010416&amp;C13-06-01&amp;RSituatie 1998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E3" sqref="E3"/>
    </sheetView>
  </sheetViews>
  <sheetFormatPr defaultColWidth="9.140625" defaultRowHeight="12.75"/>
  <cols>
    <col min="2" max="3" width="23.57421875" style="0" customWidth="1"/>
    <col min="4" max="4" width="4.28125" style="0" customWidth="1"/>
    <col min="5" max="7" width="8.28125" style="0" customWidth="1"/>
  </cols>
  <sheetData>
    <row r="1" ht="15">
      <c r="A1" s="14" t="s">
        <v>178</v>
      </c>
    </row>
    <row r="2" ht="15">
      <c r="A2" s="14"/>
    </row>
    <row r="3" spans="1:7" ht="14.25">
      <c r="A3" s="13" t="s">
        <v>50</v>
      </c>
      <c r="B3" s="13" t="s">
        <v>65</v>
      </c>
      <c r="C3" s="13" t="s">
        <v>66</v>
      </c>
      <c r="E3" s="15" t="s">
        <v>172</v>
      </c>
      <c r="F3" s="15" t="s">
        <v>173</v>
      </c>
      <c r="G3" s="15" t="s">
        <v>174</v>
      </c>
    </row>
    <row r="5" spans="1:7" ht="12.75">
      <c r="A5" s="6">
        <v>1</v>
      </c>
      <c r="B5" s="76" t="s">
        <v>72</v>
      </c>
      <c r="C5" s="76" t="s">
        <v>73</v>
      </c>
      <c r="E5" s="3" t="s">
        <v>175</v>
      </c>
      <c r="F5" s="3" t="s">
        <v>175</v>
      </c>
      <c r="G5" s="3">
        <v>50</v>
      </c>
    </row>
    <row r="6" spans="1:7" ht="12.75">
      <c r="A6" s="6">
        <v>2</v>
      </c>
      <c r="B6" s="76" t="s">
        <v>74</v>
      </c>
      <c r="C6" s="76" t="s">
        <v>75</v>
      </c>
      <c r="E6" s="3" t="s">
        <v>175</v>
      </c>
      <c r="F6" s="3" t="s">
        <v>175</v>
      </c>
      <c r="G6" s="3" t="s">
        <v>175</v>
      </c>
    </row>
    <row r="7" spans="1:7" ht="12.75">
      <c r="A7" s="6">
        <v>3</v>
      </c>
      <c r="B7" s="76" t="s">
        <v>73</v>
      </c>
      <c r="C7" s="76" t="s">
        <v>76</v>
      </c>
      <c r="E7" s="3" t="s">
        <v>175</v>
      </c>
      <c r="F7" s="3" t="s">
        <v>175</v>
      </c>
      <c r="G7" s="3">
        <v>180</v>
      </c>
    </row>
    <row r="8" spans="1:7" ht="12.75">
      <c r="A8" s="6">
        <v>4</v>
      </c>
      <c r="B8" s="76" t="s">
        <v>74</v>
      </c>
      <c r="C8" s="76" t="s">
        <v>77</v>
      </c>
      <c r="E8" s="3" t="s">
        <v>175</v>
      </c>
      <c r="F8" s="3" t="s">
        <v>175</v>
      </c>
      <c r="G8" s="3">
        <v>190</v>
      </c>
    </row>
    <row r="9" spans="1:7" ht="12.75">
      <c r="A9" s="8">
        <v>5</v>
      </c>
      <c r="B9" s="76" t="s">
        <v>74</v>
      </c>
      <c r="C9" s="76" t="s">
        <v>73</v>
      </c>
      <c r="E9" s="20" t="s">
        <v>175</v>
      </c>
      <c r="F9" s="20" t="s">
        <v>175</v>
      </c>
      <c r="G9" s="20">
        <v>190</v>
      </c>
    </row>
    <row r="10" spans="1:7" ht="12.75">
      <c r="A10" s="8">
        <v>6</v>
      </c>
      <c r="B10" s="76" t="s">
        <v>78</v>
      </c>
      <c r="C10" s="77" t="s">
        <v>79</v>
      </c>
      <c r="E10" s="20" t="s">
        <v>175</v>
      </c>
      <c r="F10" s="20" t="s">
        <v>175</v>
      </c>
      <c r="G10" s="20">
        <v>230</v>
      </c>
    </row>
    <row r="11" spans="1:7" ht="12.75">
      <c r="A11" s="8">
        <v>7</v>
      </c>
      <c r="B11" s="76" t="s">
        <v>80</v>
      </c>
      <c r="C11" s="76" t="s">
        <v>81</v>
      </c>
      <c r="E11" s="20" t="s">
        <v>175</v>
      </c>
      <c r="F11" s="20" t="s">
        <v>175</v>
      </c>
      <c r="G11" s="20">
        <v>230</v>
      </c>
    </row>
    <row r="12" spans="1:7" ht="12.75">
      <c r="A12" s="8">
        <v>8</v>
      </c>
      <c r="B12" s="76" t="s">
        <v>82</v>
      </c>
      <c r="C12" s="76" t="s">
        <v>83</v>
      </c>
      <c r="E12" s="20" t="s">
        <v>175</v>
      </c>
      <c r="F12" s="20" t="s">
        <v>175</v>
      </c>
      <c r="G12" s="3" t="s">
        <v>175</v>
      </c>
    </row>
    <row r="13" spans="1:7" ht="12.75">
      <c r="A13" s="8">
        <v>9</v>
      </c>
      <c r="B13" s="76" t="s">
        <v>82</v>
      </c>
      <c r="C13" s="76" t="s">
        <v>84</v>
      </c>
      <c r="E13" s="20" t="s">
        <v>175</v>
      </c>
      <c r="F13" s="20" t="s">
        <v>175</v>
      </c>
      <c r="G13" s="3" t="s">
        <v>175</v>
      </c>
    </row>
    <row r="14" spans="1:7" ht="12.75">
      <c r="A14" s="8">
        <v>10</v>
      </c>
      <c r="B14" s="76" t="s">
        <v>82</v>
      </c>
      <c r="C14" s="76" t="s">
        <v>85</v>
      </c>
      <c r="E14" s="20" t="s">
        <v>175</v>
      </c>
      <c r="F14" s="20" t="s">
        <v>175</v>
      </c>
      <c r="G14" s="3" t="s">
        <v>175</v>
      </c>
    </row>
    <row r="15" spans="1:7" ht="12.75">
      <c r="A15" s="8">
        <v>11</v>
      </c>
      <c r="B15" s="76" t="s">
        <v>82</v>
      </c>
      <c r="C15" s="76" t="s">
        <v>86</v>
      </c>
      <c r="E15" s="20" t="s">
        <v>175</v>
      </c>
      <c r="F15" s="20" t="s">
        <v>175</v>
      </c>
      <c r="G15" s="3" t="s">
        <v>175</v>
      </c>
    </row>
    <row r="16" spans="1:7" ht="12.75">
      <c r="A16" s="8">
        <v>13</v>
      </c>
      <c r="B16" s="76" t="s">
        <v>87</v>
      </c>
      <c r="C16" s="76" t="s">
        <v>88</v>
      </c>
      <c r="E16" s="20" t="s">
        <v>175</v>
      </c>
      <c r="F16" s="20">
        <v>190</v>
      </c>
      <c r="G16" s="20">
        <v>280</v>
      </c>
    </row>
    <row r="17" spans="1:7" ht="12.75">
      <c r="A17" s="8">
        <v>15</v>
      </c>
      <c r="B17" s="76" t="s">
        <v>89</v>
      </c>
      <c r="C17" s="76" t="s">
        <v>90</v>
      </c>
      <c r="E17" s="20" t="s">
        <v>175</v>
      </c>
      <c r="F17" s="20" t="s">
        <v>175</v>
      </c>
      <c r="G17" s="3" t="s">
        <v>175</v>
      </c>
    </row>
    <row r="18" spans="1:7" ht="12.75">
      <c r="A18" s="8">
        <v>19</v>
      </c>
      <c r="B18" s="76" t="s">
        <v>91</v>
      </c>
      <c r="C18" s="76" t="s">
        <v>81</v>
      </c>
      <c r="E18" s="20" t="s">
        <v>175</v>
      </c>
      <c r="F18" s="20" t="s">
        <v>175</v>
      </c>
      <c r="G18" s="20">
        <v>230</v>
      </c>
    </row>
    <row r="19" spans="1:7" ht="12.75">
      <c r="A19" s="8">
        <v>20</v>
      </c>
      <c r="B19" s="76" t="s">
        <v>92</v>
      </c>
      <c r="C19" s="76" t="s">
        <v>83</v>
      </c>
      <c r="E19" s="20" t="s">
        <v>175</v>
      </c>
      <c r="F19" s="20" t="s">
        <v>175</v>
      </c>
      <c r="G19" s="20">
        <v>230</v>
      </c>
    </row>
    <row r="20" spans="1:7" ht="12.75">
      <c r="A20" s="8">
        <v>21</v>
      </c>
      <c r="B20" s="76" t="s">
        <v>92</v>
      </c>
      <c r="C20" s="76" t="s">
        <v>93</v>
      </c>
      <c r="E20" s="20" t="s">
        <v>175</v>
      </c>
      <c r="F20" s="20" t="s">
        <v>175</v>
      </c>
      <c r="G20" s="20">
        <v>230</v>
      </c>
    </row>
    <row r="21" spans="1:7" ht="12.75">
      <c r="A21" s="8">
        <v>22</v>
      </c>
      <c r="B21" s="76" t="s">
        <v>92</v>
      </c>
      <c r="C21" s="76" t="s">
        <v>94</v>
      </c>
      <c r="E21" s="20" t="s">
        <v>175</v>
      </c>
      <c r="F21" s="20" t="s">
        <v>175</v>
      </c>
      <c r="G21" s="3" t="s">
        <v>175</v>
      </c>
    </row>
    <row r="22" spans="1:7" ht="12.75">
      <c r="A22" s="8">
        <v>23</v>
      </c>
      <c r="B22" s="76" t="s">
        <v>95</v>
      </c>
      <c r="C22" s="76" t="s">
        <v>78</v>
      </c>
      <c r="E22" s="20" t="s">
        <v>175</v>
      </c>
      <c r="F22" s="20" t="s">
        <v>175</v>
      </c>
      <c r="G22" s="20">
        <v>190</v>
      </c>
    </row>
    <row r="23" spans="1:7" ht="12.75">
      <c r="A23" s="8">
        <v>24</v>
      </c>
      <c r="B23" s="76" t="s">
        <v>96</v>
      </c>
      <c r="C23" s="76" t="s">
        <v>78</v>
      </c>
      <c r="E23" s="20" t="s">
        <v>175</v>
      </c>
      <c r="F23" s="20" t="s">
        <v>175</v>
      </c>
      <c r="G23" s="20">
        <v>240</v>
      </c>
    </row>
    <row r="24" spans="1:7" ht="12.75">
      <c r="A24" s="8">
        <v>25</v>
      </c>
      <c r="B24" s="76" t="s">
        <v>96</v>
      </c>
      <c r="C24" s="76" t="s">
        <v>97</v>
      </c>
      <c r="E24" s="20" t="s">
        <v>175</v>
      </c>
      <c r="F24" s="20" t="s">
        <v>175</v>
      </c>
      <c r="G24" s="20">
        <v>230</v>
      </c>
    </row>
    <row r="25" spans="1:7" ht="12.75">
      <c r="A25" s="8">
        <v>26</v>
      </c>
      <c r="B25" s="76" t="s">
        <v>96</v>
      </c>
      <c r="C25" s="76" t="s">
        <v>75</v>
      </c>
      <c r="E25" s="20" t="s">
        <v>175</v>
      </c>
      <c r="F25" s="20" t="s">
        <v>175</v>
      </c>
      <c r="G25" s="3" t="s">
        <v>175</v>
      </c>
    </row>
    <row r="26" spans="1:7" ht="12.75">
      <c r="A26" s="8">
        <v>28</v>
      </c>
      <c r="B26" s="76" t="s">
        <v>98</v>
      </c>
      <c r="C26" s="76" t="s">
        <v>99</v>
      </c>
      <c r="E26" s="20" t="s">
        <v>175</v>
      </c>
      <c r="F26" s="20" t="s">
        <v>175</v>
      </c>
      <c r="G26" s="20">
        <v>220</v>
      </c>
    </row>
    <row r="27" spans="1:7" ht="12.75">
      <c r="A27" s="8">
        <v>29</v>
      </c>
      <c r="B27" s="76" t="s">
        <v>100</v>
      </c>
      <c r="C27" s="76" t="s">
        <v>101</v>
      </c>
      <c r="E27" s="20" t="s">
        <v>175</v>
      </c>
      <c r="F27" s="3" t="s">
        <v>175</v>
      </c>
      <c r="G27" s="20">
        <v>250</v>
      </c>
    </row>
    <row r="28" spans="1:7" ht="12.75">
      <c r="A28" s="8">
        <v>30</v>
      </c>
      <c r="B28" s="76" t="s">
        <v>98</v>
      </c>
      <c r="C28" s="76" t="s">
        <v>102</v>
      </c>
      <c r="E28" s="20" t="s">
        <v>175</v>
      </c>
      <c r="F28" s="20">
        <v>120</v>
      </c>
      <c r="G28" s="20">
        <v>260</v>
      </c>
    </row>
    <row r="29" spans="1:7" ht="12.75">
      <c r="A29" s="8">
        <v>31</v>
      </c>
      <c r="B29" s="76" t="s">
        <v>100</v>
      </c>
      <c r="C29" s="76" t="s">
        <v>103</v>
      </c>
      <c r="E29" s="20" t="s">
        <v>175</v>
      </c>
      <c r="F29" s="20">
        <v>31</v>
      </c>
      <c r="G29" s="20">
        <v>250</v>
      </c>
    </row>
    <row r="30" spans="1:7" ht="12.75">
      <c r="A30" s="8">
        <v>32</v>
      </c>
      <c r="B30" s="76" t="s">
        <v>104</v>
      </c>
      <c r="C30" s="76" t="s">
        <v>105</v>
      </c>
      <c r="E30" s="20" t="s">
        <v>175</v>
      </c>
      <c r="F30" s="20">
        <v>170</v>
      </c>
      <c r="G30" s="20">
        <v>280</v>
      </c>
    </row>
    <row r="31" spans="1:7" ht="12.75">
      <c r="A31" s="8">
        <v>34</v>
      </c>
      <c r="B31" s="76" t="s">
        <v>106</v>
      </c>
      <c r="C31" s="76" t="s">
        <v>84</v>
      </c>
      <c r="E31" s="20" t="s">
        <v>175</v>
      </c>
      <c r="F31" s="20" t="s">
        <v>175</v>
      </c>
      <c r="G31" s="3" t="s">
        <v>175</v>
      </c>
    </row>
    <row r="32" spans="1:7" ht="12.75">
      <c r="A32" s="8">
        <v>35</v>
      </c>
      <c r="B32" s="76" t="s">
        <v>106</v>
      </c>
      <c r="C32" s="76" t="s">
        <v>107</v>
      </c>
      <c r="E32" s="20" t="s">
        <v>175</v>
      </c>
      <c r="F32" s="20" t="s">
        <v>175</v>
      </c>
      <c r="G32" s="3" t="s">
        <v>175</v>
      </c>
    </row>
    <row r="33" spans="1:7" ht="12.75">
      <c r="A33" s="8">
        <v>36</v>
      </c>
      <c r="B33" s="76" t="s">
        <v>108</v>
      </c>
      <c r="C33" s="76" t="s">
        <v>109</v>
      </c>
      <c r="E33" s="20" t="s">
        <v>175</v>
      </c>
      <c r="F33" s="20" t="s">
        <v>175</v>
      </c>
      <c r="G33" s="3" t="s">
        <v>175</v>
      </c>
    </row>
    <row r="34" spans="1:7" ht="12.75">
      <c r="A34" s="8">
        <v>37</v>
      </c>
      <c r="B34" s="76" t="s">
        <v>108</v>
      </c>
      <c r="C34" s="76" t="s">
        <v>110</v>
      </c>
      <c r="E34" s="20" t="s">
        <v>175</v>
      </c>
      <c r="F34" s="20" t="s">
        <v>175</v>
      </c>
      <c r="G34" s="3" t="s">
        <v>175</v>
      </c>
    </row>
    <row r="35" spans="1:7" ht="12.75">
      <c r="A35" s="8">
        <v>40</v>
      </c>
      <c r="B35" s="76" t="s">
        <v>111</v>
      </c>
      <c r="C35" s="76" t="s">
        <v>102</v>
      </c>
      <c r="E35" s="20" t="s">
        <v>175</v>
      </c>
      <c r="F35" s="20">
        <v>180</v>
      </c>
      <c r="G35" s="20">
        <v>280</v>
      </c>
    </row>
    <row r="36" spans="1:7" ht="12.75">
      <c r="A36" s="8">
        <v>41</v>
      </c>
      <c r="B36" s="76" t="s">
        <v>111</v>
      </c>
      <c r="C36" s="76" t="s">
        <v>112</v>
      </c>
      <c r="E36" s="20" t="s">
        <v>175</v>
      </c>
      <c r="F36" s="20">
        <v>180</v>
      </c>
      <c r="G36" s="20">
        <v>280</v>
      </c>
    </row>
    <row r="37" spans="1:7" ht="12.75">
      <c r="A37" s="8">
        <v>44</v>
      </c>
      <c r="B37" s="76" t="s">
        <v>113</v>
      </c>
      <c r="C37" s="76" t="s">
        <v>114</v>
      </c>
      <c r="E37" s="20" t="s">
        <v>175</v>
      </c>
      <c r="F37" s="20" t="s">
        <v>175</v>
      </c>
      <c r="G37" s="3" t="s">
        <v>175</v>
      </c>
    </row>
    <row r="38" spans="1:7" ht="12.75">
      <c r="A38" s="8">
        <v>45</v>
      </c>
      <c r="B38" s="76" t="s">
        <v>113</v>
      </c>
      <c r="C38" s="76" t="s">
        <v>115</v>
      </c>
      <c r="E38" s="20" t="s">
        <v>175</v>
      </c>
      <c r="F38" s="20" t="s">
        <v>175</v>
      </c>
      <c r="G38" s="3" t="s">
        <v>175</v>
      </c>
    </row>
    <row r="39" spans="1:7" ht="12.75">
      <c r="A39" s="8">
        <v>46</v>
      </c>
      <c r="B39" s="76" t="s">
        <v>116</v>
      </c>
      <c r="C39" s="76" t="s">
        <v>80</v>
      </c>
      <c r="E39" s="20" t="s">
        <v>175</v>
      </c>
      <c r="F39" s="20" t="s">
        <v>175</v>
      </c>
      <c r="G39" s="20">
        <v>230</v>
      </c>
    </row>
    <row r="40" spans="1:7" ht="12.75">
      <c r="A40" s="8">
        <v>47</v>
      </c>
      <c r="B40" s="76" t="s">
        <v>116</v>
      </c>
      <c r="C40" s="76" t="s">
        <v>97</v>
      </c>
      <c r="E40" s="20" t="s">
        <v>175</v>
      </c>
      <c r="F40" s="20" t="s">
        <v>175</v>
      </c>
      <c r="G40" s="20">
        <v>230</v>
      </c>
    </row>
    <row r="41" spans="1:7" ht="12.75">
      <c r="A41" s="8">
        <v>48</v>
      </c>
      <c r="B41" s="76" t="s">
        <v>83</v>
      </c>
      <c r="C41" s="76" t="s">
        <v>117</v>
      </c>
      <c r="E41" s="20" t="s">
        <v>175</v>
      </c>
      <c r="F41" s="20" t="s">
        <v>175</v>
      </c>
      <c r="G41" s="20">
        <v>230</v>
      </c>
    </row>
    <row r="42" spans="1:7" ht="12.75">
      <c r="A42" s="8">
        <v>49</v>
      </c>
      <c r="B42" s="76" t="s">
        <v>118</v>
      </c>
      <c r="C42" s="76" t="s">
        <v>119</v>
      </c>
      <c r="E42" s="20" t="s">
        <v>175</v>
      </c>
      <c r="F42" s="20" t="s">
        <v>175</v>
      </c>
      <c r="G42" s="20">
        <v>100</v>
      </c>
    </row>
    <row r="43" spans="1:7" ht="12.75">
      <c r="A43" s="8">
        <v>50</v>
      </c>
      <c r="B43" s="76" t="s">
        <v>118</v>
      </c>
      <c r="C43" s="76" t="s">
        <v>120</v>
      </c>
      <c r="E43" s="20" t="s">
        <v>175</v>
      </c>
      <c r="F43" s="20" t="s">
        <v>175</v>
      </c>
      <c r="G43" s="20">
        <v>100</v>
      </c>
    </row>
    <row r="44" spans="1:7" ht="12.75">
      <c r="A44" s="8">
        <v>52</v>
      </c>
      <c r="B44" s="76" t="s">
        <v>105</v>
      </c>
      <c r="C44" s="76" t="s">
        <v>90</v>
      </c>
      <c r="E44" s="3" t="s">
        <v>175</v>
      </c>
      <c r="F44" s="3" t="s">
        <v>175</v>
      </c>
      <c r="G44" s="3">
        <v>190</v>
      </c>
    </row>
    <row r="45" spans="1:7" ht="12.75">
      <c r="A45" s="8">
        <v>54</v>
      </c>
      <c r="B45" s="76" t="s">
        <v>121</v>
      </c>
      <c r="C45" s="76" t="s">
        <v>108</v>
      </c>
      <c r="E45" s="3" t="s">
        <v>175</v>
      </c>
      <c r="F45" s="3" t="s">
        <v>175</v>
      </c>
      <c r="G45" s="3" t="s">
        <v>175</v>
      </c>
    </row>
    <row r="46" spans="1:7" ht="12.75">
      <c r="A46" s="8">
        <v>56</v>
      </c>
      <c r="B46" s="76" t="s">
        <v>122</v>
      </c>
      <c r="C46" s="76" t="s">
        <v>123</v>
      </c>
      <c r="E46" s="3" t="s">
        <v>175</v>
      </c>
      <c r="F46" s="3" t="s">
        <v>175</v>
      </c>
      <c r="G46" s="3">
        <v>120</v>
      </c>
    </row>
    <row r="47" spans="1:7" ht="12.75">
      <c r="A47" s="8">
        <v>58</v>
      </c>
      <c r="B47" s="76" t="s">
        <v>122</v>
      </c>
      <c r="C47" s="76" t="s">
        <v>124</v>
      </c>
      <c r="E47" s="3" t="s">
        <v>175</v>
      </c>
      <c r="F47" s="3" t="s">
        <v>175</v>
      </c>
      <c r="G47" s="3">
        <v>50</v>
      </c>
    </row>
    <row r="48" spans="1:7" ht="12.75">
      <c r="A48" s="8">
        <v>61</v>
      </c>
      <c r="B48" s="76" t="s">
        <v>125</v>
      </c>
      <c r="C48" s="76" t="s">
        <v>126</v>
      </c>
      <c r="E48" s="3" t="s">
        <v>175</v>
      </c>
      <c r="F48" s="3" t="s">
        <v>175</v>
      </c>
      <c r="G48" s="3">
        <v>220</v>
      </c>
    </row>
    <row r="49" spans="1:7" ht="12.75">
      <c r="A49" s="8">
        <v>62</v>
      </c>
      <c r="B49" s="76" t="s">
        <v>127</v>
      </c>
      <c r="C49" s="76" t="s">
        <v>93</v>
      </c>
      <c r="E49" s="3" t="s">
        <v>175</v>
      </c>
      <c r="F49" s="3" t="s">
        <v>175</v>
      </c>
      <c r="G49" s="3">
        <v>230</v>
      </c>
    </row>
    <row r="50" spans="1:7" ht="12.75">
      <c r="A50" s="8">
        <v>63</v>
      </c>
      <c r="B50" s="76" t="s">
        <v>127</v>
      </c>
      <c r="C50" s="76" t="s">
        <v>128</v>
      </c>
      <c r="E50" s="3" t="s">
        <v>175</v>
      </c>
      <c r="F50" s="3" t="s">
        <v>175</v>
      </c>
      <c r="G50" s="3">
        <v>230</v>
      </c>
    </row>
    <row r="51" spans="1:7" ht="12.75">
      <c r="A51" s="8">
        <v>65</v>
      </c>
      <c r="B51" s="76" t="s">
        <v>129</v>
      </c>
      <c r="C51" s="76" t="s">
        <v>130</v>
      </c>
      <c r="E51" s="3" t="s">
        <v>175</v>
      </c>
      <c r="F51" s="3" t="s">
        <v>175</v>
      </c>
      <c r="G51" s="3">
        <v>100</v>
      </c>
    </row>
    <row r="52" spans="1:7" ht="12.75">
      <c r="A52" s="8">
        <v>67</v>
      </c>
      <c r="B52" s="76" t="s">
        <v>114</v>
      </c>
      <c r="C52" s="76" t="s">
        <v>131</v>
      </c>
      <c r="E52" s="3" t="s">
        <v>175</v>
      </c>
      <c r="F52" s="3" t="s">
        <v>175</v>
      </c>
      <c r="G52" s="3" t="s">
        <v>175</v>
      </c>
    </row>
    <row r="53" spans="1:7" ht="12.75">
      <c r="A53" s="8">
        <v>68</v>
      </c>
      <c r="B53" s="76" t="s">
        <v>81</v>
      </c>
      <c r="C53" s="76" t="s">
        <v>132</v>
      </c>
      <c r="E53" s="3" t="s">
        <v>175</v>
      </c>
      <c r="F53" s="3" t="s">
        <v>175</v>
      </c>
      <c r="G53" s="3" t="s">
        <v>175</v>
      </c>
    </row>
    <row r="54" spans="1:7" ht="12.75">
      <c r="A54" s="8">
        <v>70</v>
      </c>
      <c r="B54" s="76" t="s">
        <v>84</v>
      </c>
      <c r="C54" s="76" t="s">
        <v>131</v>
      </c>
      <c r="E54" s="3" t="s">
        <v>175</v>
      </c>
      <c r="F54" s="3" t="s">
        <v>175</v>
      </c>
      <c r="G54" s="3" t="s">
        <v>175</v>
      </c>
    </row>
    <row r="55" spans="1:7" ht="12.75">
      <c r="A55" s="8">
        <v>71</v>
      </c>
      <c r="B55" s="77" t="s">
        <v>133</v>
      </c>
      <c r="C55" s="76" t="s">
        <v>104</v>
      </c>
      <c r="E55" s="3" t="s">
        <v>175</v>
      </c>
      <c r="F55" s="3" t="s">
        <v>175</v>
      </c>
      <c r="G55" s="3" t="s">
        <v>175</v>
      </c>
    </row>
    <row r="56" spans="1:7" ht="12.75">
      <c r="A56" s="8">
        <v>72</v>
      </c>
      <c r="B56" s="77" t="s">
        <v>133</v>
      </c>
      <c r="C56" s="76" t="s">
        <v>134</v>
      </c>
      <c r="E56" s="3" t="s">
        <v>175</v>
      </c>
      <c r="F56" s="3" t="s">
        <v>175</v>
      </c>
      <c r="G56" s="3">
        <v>190</v>
      </c>
    </row>
    <row r="57" spans="1:7" ht="12.75">
      <c r="A57" s="8">
        <v>73</v>
      </c>
      <c r="B57" s="77" t="s">
        <v>133</v>
      </c>
      <c r="C57" s="76" t="s">
        <v>77</v>
      </c>
      <c r="E57" s="3" t="s">
        <v>175</v>
      </c>
      <c r="F57" s="3" t="s">
        <v>175</v>
      </c>
      <c r="G57" s="3">
        <v>190</v>
      </c>
    </row>
    <row r="58" spans="1:7" ht="12.75">
      <c r="A58" s="8">
        <v>74</v>
      </c>
      <c r="B58" s="77" t="s">
        <v>133</v>
      </c>
      <c r="C58" s="76" t="s">
        <v>88</v>
      </c>
      <c r="E58" s="3" t="s">
        <v>175</v>
      </c>
      <c r="F58" s="3" t="s">
        <v>175</v>
      </c>
      <c r="G58" s="3">
        <v>230</v>
      </c>
    </row>
    <row r="59" spans="1:7" ht="12.75">
      <c r="A59" s="8">
        <v>75</v>
      </c>
      <c r="B59" s="76" t="s">
        <v>135</v>
      </c>
      <c r="C59" s="76" t="s">
        <v>79</v>
      </c>
      <c r="E59" s="3" t="s">
        <v>175</v>
      </c>
      <c r="F59" s="3" t="s">
        <v>175</v>
      </c>
      <c r="G59" s="3">
        <v>230</v>
      </c>
    </row>
    <row r="60" spans="1:7" ht="12.75">
      <c r="A60" s="8">
        <v>76</v>
      </c>
      <c r="B60" s="76" t="s">
        <v>135</v>
      </c>
      <c r="C60" s="76" t="s">
        <v>117</v>
      </c>
      <c r="E60" s="3" t="s">
        <v>175</v>
      </c>
      <c r="F60" s="3" t="s">
        <v>175</v>
      </c>
      <c r="G60" s="3">
        <v>230</v>
      </c>
    </row>
    <row r="61" spans="1:7" ht="12.75">
      <c r="A61" s="8">
        <v>79</v>
      </c>
      <c r="B61" s="76" t="s">
        <v>136</v>
      </c>
      <c r="C61" s="76" t="s">
        <v>95</v>
      </c>
      <c r="E61" s="3" t="s">
        <v>175</v>
      </c>
      <c r="F61" s="3" t="s">
        <v>175</v>
      </c>
      <c r="G61" s="3">
        <v>190</v>
      </c>
    </row>
    <row r="62" spans="1:7" ht="12.75">
      <c r="A62" s="8">
        <v>80</v>
      </c>
      <c r="B62" s="76" t="s">
        <v>136</v>
      </c>
      <c r="C62" s="76" t="s">
        <v>134</v>
      </c>
      <c r="E62" s="3" t="s">
        <v>175</v>
      </c>
      <c r="F62" s="3" t="s">
        <v>175</v>
      </c>
      <c r="G62" s="3">
        <v>190</v>
      </c>
    </row>
    <row r="63" spans="1:7" ht="12.75">
      <c r="A63" s="8">
        <v>81</v>
      </c>
      <c r="B63" s="76" t="s">
        <v>136</v>
      </c>
      <c r="C63" s="76" t="s">
        <v>94</v>
      </c>
      <c r="E63" s="20" t="s">
        <v>175</v>
      </c>
      <c r="F63" s="20" t="s">
        <v>175</v>
      </c>
      <c r="G63" s="3" t="s">
        <v>175</v>
      </c>
    </row>
    <row r="64" spans="1:7" ht="12.75">
      <c r="A64" s="8">
        <v>85</v>
      </c>
      <c r="B64" s="76" t="s">
        <v>137</v>
      </c>
      <c r="C64" s="76" t="s">
        <v>138</v>
      </c>
      <c r="E64" s="3" t="s">
        <v>175</v>
      </c>
      <c r="F64" s="3" t="s">
        <v>175</v>
      </c>
      <c r="G64" s="3">
        <v>120</v>
      </c>
    </row>
    <row r="65" spans="1:7" ht="12.75">
      <c r="A65" s="8">
        <v>86</v>
      </c>
      <c r="B65" s="76" t="s">
        <v>138</v>
      </c>
      <c r="C65" s="76" t="s">
        <v>112</v>
      </c>
      <c r="E65" s="3" t="s">
        <v>175</v>
      </c>
      <c r="F65" s="3">
        <v>180</v>
      </c>
      <c r="G65" s="3">
        <v>280</v>
      </c>
    </row>
    <row r="66" spans="1:7" ht="12.75">
      <c r="A66" s="8">
        <v>87</v>
      </c>
      <c r="B66" s="76" t="s">
        <v>139</v>
      </c>
      <c r="C66" s="76" t="s">
        <v>140</v>
      </c>
      <c r="E66" s="3" t="s">
        <v>175</v>
      </c>
      <c r="F66" s="3" t="s">
        <v>175</v>
      </c>
      <c r="G66" s="3">
        <v>120</v>
      </c>
    </row>
    <row r="67" spans="1:7" ht="12.75">
      <c r="A67" s="8">
        <v>88</v>
      </c>
      <c r="B67" s="76" t="s">
        <v>110</v>
      </c>
      <c r="C67" s="76" t="s">
        <v>80</v>
      </c>
      <c r="E67" s="3" t="s">
        <v>175</v>
      </c>
      <c r="F67" s="3" t="s">
        <v>175</v>
      </c>
      <c r="G67" s="3" t="s">
        <v>175</v>
      </c>
    </row>
    <row r="68" spans="1:7" ht="12.75">
      <c r="A68" s="8">
        <v>89</v>
      </c>
      <c r="B68" s="76" t="s">
        <v>130</v>
      </c>
      <c r="C68" s="76" t="s">
        <v>139</v>
      </c>
      <c r="E68" s="3" t="s">
        <v>175</v>
      </c>
      <c r="F68" s="3" t="s">
        <v>175</v>
      </c>
      <c r="G68" s="3">
        <v>120</v>
      </c>
    </row>
    <row r="69" spans="1:7" ht="12.75">
      <c r="A69" s="8">
        <v>90</v>
      </c>
      <c r="B69" s="76" t="s">
        <v>141</v>
      </c>
      <c r="C69" s="76" t="s">
        <v>123</v>
      </c>
      <c r="E69" s="3" t="s">
        <v>175</v>
      </c>
      <c r="F69" s="3" t="s">
        <v>175</v>
      </c>
      <c r="G69" s="3">
        <v>230</v>
      </c>
    </row>
    <row r="70" spans="1:7" ht="12.75">
      <c r="A70" s="8">
        <v>92</v>
      </c>
      <c r="B70" s="76" t="s">
        <v>141</v>
      </c>
      <c r="C70" s="76" t="s">
        <v>103</v>
      </c>
      <c r="E70" s="3" t="s">
        <v>175</v>
      </c>
      <c r="F70" s="3" t="s">
        <v>175</v>
      </c>
      <c r="G70" s="3">
        <v>240</v>
      </c>
    </row>
    <row r="71" spans="1:7" ht="12.75">
      <c r="A71" s="8">
        <v>94</v>
      </c>
      <c r="B71" s="76" t="s">
        <v>142</v>
      </c>
      <c r="C71" s="76" t="s">
        <v>120</v>
      </c>
      <c r="E71" s="3" t="s">
        <v>175</v>
      </c>
      <c r="F71" s="3" t="s">
        <v>175</v>
      </c>
      <c r="G71" s="3" t="s">
        <v>175</v>
      </c>
    </row>
    <row r="72" spans="1:7" ht="12.75">
      <c r="A72" s="8">
        <v>95</v>
      </c>
      <c r="B72" s="76" t="s">
        <v>143</v>
      </c>
      <c r="C72" s="76" t="s">
        <v>144</v>
      </c>
      <c r="E72" s="3" t="s">
        <v>175</v>
      </c>
      <c r="F72" s="3" t="s">
        <v>175</v>
      </c>
      <c r="G72" s="3">
        <v>210</v>
      </c>
    </row>
    <row r="73" spans="1:7" ht="12.75">
      <c r="A73" s="8">
        <v>97</v>
      </c>
      <c r="B73" s="76" t="s">
        <v>145</v>
      </c>
      <c r="C73" s="76" t="s">
        <v>87</v>
      </c>
      <c r="E73" s="3" t="s">
        <v>175</v>
      </c>
      <c r="F73" s="3">
        <v>130</v>
      </c>
      <c r="G73" s="3">
        <v>260</v>
      </c>
    </row>
    <row r="74" spans="1:7" ht="12.75">
      <c r="A74" s="8">
        <v>98</v>
      </c>
      <c r="B74" s="76" t="s">
        <v>145</v>
      </c>
      <c r="C74" s="76" t="s">
        <v>146</v>
      </c>
      <c r="E74" s="3" t="s">
        <v>175</v>
      </c>
      <c r="F74" s="3" t="s">
        <v>175</v>
      </c>
      <c r="G74" s="3">
        <v>250</v>
      </c>
    </row>
    <row r="75" spans="1:7" ht="12.75">
      <c r="A75" s="8">
        <v>99</v>
      </c>
      <c r="B75" s="76" t="s">
        <v>145</v>
      </c>
      <c r="C75" s="76" t="s">
        <v>147</v>
      </c>
      <c r="E75" s="3" t="s">
        <v>175</v>
      </c>
      <c r="F75" s="3">
        <v>150</v>
      </c>
      <c r="G75" s="3">
        <v>270</v>
      </c>
    </row>
    <row r="76" spans="1:7" ht="12.75">
      <c r="A76" s="8">
        <v>100</v>
      </c>
      <c r="B76" s="76" t="s">
        <v>145</v>
      </c>
      <c r="C76" s="76" t="s">
        <v>112</v>
      </c>
      <c r="E76" s="3" t="s">
        <v>175</v>
      </c>
      <c r="F76" s="3">
        <v>90</v>
      </c>
      <c r="G76" s="3">
        <v>250</v>
      </c>
    </row>
    <row r="77" spans="1:7" ht="12.75">
      <c r="A77" s="8">
        <v>101</v>
      </c>
      <c r="B77" s="76" t="s">
        <v>128</v>
      </c>
      <c r="C77" s="76" t="s">
        <v>99</v>
      </c>
      <c r="E77" s="3" t="s">
        <v>175</v>
      </c>
      <c r="F77" s="3" t="s">
        <v>175</v>
      </c>
      <c r="G77" s="3">
        <v>230</v>
      </c>
    </row>
    <row r="78" spans="1:7" ht="12.75">
      <c r="A78" s="8">
        <v>103</v>
      </c>
      <c r="B78" s="76" t="s">
        <v>128</v>
      </c>
      <c r="C78" s="76" t="s">
        <v>115</v>
      </c>
      <c r="E78" s="3" t="s">
        <v>175</v>
      </c>
      <c r="F78" s="3" t="s">
        <v>175</v>
      </c>
      <c r="G78" s="3" t="s">
        <v>175</v>
      </c>
    </row>
    <row r="79" spans="1:7" ht="12.75">
      <c r="A79" s="8">
        <v>107</v>
      </c>
      <c r="B79" s="76" t="s">
        <v>148</v>
      </c>
      <c r="C79" s="76" t="s">
        <v>149</v>
      </c>
      <c r="E79" s="3" t="s">
        <v>175</v>
      </c>
      <c r="F79" s="3" t="s">
        <v>175</v>
      </c>
      <c r="G79" s="3">
        <v>50</v>
      </c>
    </row>
    <row r="80" spans="1:7" ht="12.75">
      <c r="A80" s="8">
        <v>108</v>
      </c>
      <c r="B80" s="76" t="s">
        <v>148</v>
      </c>
      <c r="C80" s="76" t="s">
        <v>126</v>
      </c>
      <c r="E80" s="3" t="s">
        <v>175</v>
      </c>
      <c r="F80" s="3" t="s">
        <v>175</v>
      </c>
      <c r="G80" s="3">
        <v>220</v>
      </c>
    </row>
    <row r="81" spans="1:7" ht="12.75">
      <c r="A81" s="8">
        <v>109</v>
      </c>
      <c r="B81" s="76" t="s">
        <v>148</v>
      </c>
      <c r="C81" s="76" t="s">
        <v>143</v>
      </c>
      <c r="E81" s="3" t="s">
        <v>175</v>
      </c>
      <c r="F81" s="3" t="s">
        <v>175</v>
      </c>
      <c r="G81" s="3">
        <v>230</v>
      </c>
    </row>
    <row r="82" spans="1:7" ht="12.75">
      <c r="A82" s="8">
        <v>110</v>
      </c>
      <c r="B82" s="76" t="s">
        <v>150</v>
      </c>
      <c r="C82" s="76" t="s">
        <v>151</v>
      </c>
      <c r="E82" s="3" t="s">
        <v>175</v>
      </c>
      <c r="F82" s="3" t="s">
        <v>175</v>
      </c>
      <c r="G82" s="3">
        <v>190</v>
      </c>
    </row>
    <row r="83" spans="1:7" ht="12.75">
      <c r="A83" s="8">
        <v>111</v>
      </c>
      <c r="B83" s="76" t="s">
        <v>120</v>
      </c>
      <c r="C83" s="76" t="s">
        <v>129</v>
      </c>
      <c r="E83" s="3" t="s">
        <v>175</v>
      </c>
      <c r="F83" s="3" t="s">
        <v>175</v>
      </c>
      <c r="G83" s="3">
        <v>100</v>
      </c>
    </row>
    <row r="84" spans="1:7" ht="12.75">
      <c r="A84" s="8">
        <v>112</v>
      </c>
      <c r="B84" s="76" t="s">
        <v>88</v>
      </c>
      <c r="C84" s="76" t="s">
        <v>104</v>
      </c>
      <c r="E84" s="3" t="s">
        <v>175</v>
      </c>
      <c r="F84" s="3">
        <v>170</v>
      </c>
      <c r="G84" s="3">
        <v>280</v>
      </c>
    </row>
    <row r="85" spans="1:7" ht="12.75">
      <c r="A85" s="8">
        <v>113</v>
      </c>
      <c r="B85" s="76" t="s">
        <v>136</v>
      </c>
      <c r="C85" s="76" t="s">
        <v>75</v>
      </c>
      <c r="E85" s="3" t="s">
        <v>175</v>
      </c>
      <c r="F85" s="3" t="s">
        <v>175</v>
      </c>
      <c r="G85" s="3" t="s">
        <v>175</v>
      </c>
    </row>
    <row r="86" spans="1:7" ht="12.75">
      <c r="A86" s="8">
        <v>114</v>
      </c>
      <c r="B86" s="76" t="s">
        <v>94</v>
      </c>
      <c r="C86" s="76" t="s">
        <v>93</v>
      </c>
      <c r="E86" s="3" t="s">
        <v>175</v>
      </c>
      <c r="F86" s="3" t="s">
        <v>175</v>
      </c>
      <c r="G86" s="3" t="s">
        <v>175</v>
      </c>
    </row>
    <row r="87" spans="1:7" ht="12.75">
      <c r="A87" s="8">
        <v>115</v>
      </c>
      <c r="B87" s="76" t="s">
        <v>107</v>
      </c>
      <c r="C87" s="76" t="s">
        <v>85</v>
      </c>
      <c r="E87" s="3" t="s">
        <v>175</v>
      </c>
      <c r="F87" s="3" t="s">
        <v>175</v>
      </c>
      <c r="G87" s="3" t="s">
        <v>175</v>
      </c>
    </row>
    <row r="88" spans="1:7" ht="12.75">
      <c r="A88" s="8">
        <v>116</v>
      </c>
      <c r="B88" s="76" t="s">
        <v>152</v>
      </c>
      <c r="C88" s="76" t="s">
        <v>130</v>
      </c>
      <c r="E88" s="3" t="s">
        <v>175</v>
      </c>
      <c r="F88" s="3" t="s">
        <v>175</v>
      </c>
      <c r="G88" s="3" t="s">
        <v>175</v>
      </c>
    </row>
    <row r="89" spans="1:7" ht="12.75">
      <c r="A89" s="8">
        <v>119</v>
      </c>
      <c r="B89" s="76" t="s">
        <v>144</v>
      </c>
      <c r="C89" s="76" t="s">
        <v>105</v>
      </c>
      <c r="E89" s="3" t="s">
        <v>175</v>
      </c>
      <c r="F89" s="3">
        <v>160</v>
      </c>
      <c r="G89" s="3">
        <v>270</v>
      </c>
    </row>
    <row r="90" spans="1:7" ht="12.75">
      <c r="A90" s="8">
        <v>120</v>
      </c>
      <c r="B90" s="76" t="s">
        <v>144</v>
      </c>
      <c r="C90" s="76" t="s">
        <v>153</v>
      </c>
      <c r="E90" s="3" t="s">
        <v>175</v>
      </c>
      <c r="F90" s="3">
        <v>180</v>
      </c>
      <c r="G90" s="3">
        <v>280</v>
      </c>
    </row>
    <row r="91" spans="1:7" ht="12.75">
      <c r="A91" s="8">
        <v>122</v>
      </c>
      <c r="B91" s="76" t="s">
        <v>90</v>
      </c>
      <c r="C91" s="76" t="s">
        <v>143</v>
      </c>
      <c r="E91" s="3" t="s">
        <v>175</v>
      </c>
      <c r="F91" s="3" t="s">
        <v>175</v>
      </c>
      <c r="G91" s="3">
        <v>190</v>
      </c>
    </row>
    <row r="92" spans="1:7" ht="12.75">
      <c r="A92" s="8">
        <v>124</v>
      </c>
      <c r="B92" s="76" t="s">
        <v>140</v>
      </c>
      <c r="C92" s="76" t="s">
        <v>78</v>
      </c>
      <c r="E92" s="3" t="s">
        <v>175</v>
      </c>
      <c r="F92" s="3" t="s">
        <v>175</v>
      </c>
      <c r="G92" s="3">
        <v>120</v>
      </c>
    </row>
    <row r="93" spans="1:7" ht="12.75">
      <c r="A93" s="8">
        <v>125</v>
      </c>
      <c r="B93" s="76" t="s">
        <v>112</v>
      </c>
      <c r="C93" s="76" t="s">
        <v>87</v>
      </c>
      <c r="E93" s="3" t="s">
        <v>175</v>
      </c>
      <c r="F93" s="3">
        <v>90</v>
      </c>
      <c r="G93" s="3">
        <v>250</v>
      </c>
    </row>
    <row r="94" spans="1:7" ht="12.75">
      <c r="A94" s="7">
        <v>126</v>
      </c>
      <c r="B94" s="76" t="s">
        <v>154</v>
      </c>
      <c r="C94" s="76" t="s">
        <v>155</v>
      </c>
      <c r="E94" s="3" t="s">
        <v>175</v>
      </c>
      <c r="F94" s="3" t="s">
        <v>175</v>
      </c>
      <c r="G94" s="3" t="s">
        <v>175</v>
      </c>
    </row>
    <row r="95" spans="1:7" ht="12.75">
      <c r="A95" s="7">
        <v>127</v>
      </c>
      <c r="B95" s="76" t="s">
        <v>154</v>
      </c>
      <c r="C95" s="76" t="s">
        <v>156</v>
      </c>
      <c r="E95" s="3" t="s">
        <v>175</v>
      </c>
      <c r="F95" s="3" t="s">
        <v>175</v>
      </c>
      <c r="G95" s="3" t="s">
        <v>175</v>
      </c>
    </row>
    <row r="96" spans="1:7" ht="12.75">
      <c r="A96" s="7">
        <v>129</v>
      </c>
      <c r="B96" s="76" t="s">
        <v>157</v>
      </c>
      <c r="C96" s="76" t="s">
        <v>158</v>
      </c>
      <c r="E96" s="3" t="s">
        <v>175</v>
      </c>
      <c r="F96" s="3">
        <v>190</v>
      </c>
      <c r="G96" s="3">
        <v>280</v>
      </c>
    </row>
    <row r="97" spans="1:7" ht="12.75">
      <c r="A97" s="7">
        <v>131</v>
      </c>
      <c r="B97" s="76" t="s">
        <v>99</v>
      </c>
      <c r="C97" s="76" t="s">
        <v>100</v>
      </c>
      <c r="E97" s="3" t="s">
        <v>175</v>
      </c>
      <c r="F97" s="3" t="s">
        <v>175</v>
      </c>
      <c r="G97" s="3">
        <v>180</v>
      </c>
    </row>
    <row r="98" spans="1:7" ht="12.75">
      <c r="A98" s="7">
        <v>132</v>
      </c>
      <c r="B98" s="76" t="s">
        <v>159</v>
      </c>
      <c r="C98" s="76" t="s">
        <v>160</v>
      </c>
      <c r="E98" s="3" t="s">
        <v>175</v>
      </c>
      <c r="F98" s="3" t="s">
        <v>175</v>
      </c>
      <c r="G98" s="3" t="s">
        <v>175</v>
      </c>
    </row>
    <row r="99" spans="1:7" ht="12.75">
      <c r="A99" s="7">
        <v>133</v>
      </c>
      <c r="B99" s="76" t="s">
        <v>161</v>
      </c>
      <c r="C99" s="76" t="s">
        <v>162</v>
      </c>
      <c r="E99" s="3" t="s">
        <v>175</v>
      </c>
      <c r="F99" s="3" t="s">
        <v>175</v>
      </c>
      <c r="G99" s="3">
        <v>230</v>
      </c>
    </row>
    <row r="100" spans="1:7" ht="12.75">
      <c r="A100" s="4">
        <v>134</v>
      </c>
      <c r="B100" s="76" t="s">
        <v>163</v>
      </c>
      <c r="C100" s="76" t="s">
        <v>164</v>
      </c>
      <c r="E100" s="4" t="s">
        <v>175</v>
      </c>
      <c r="F100" s="3" t="s">
        <v>175</v>
      </c>
      <c r="G100" s="4">
        <v>230</v>
      </c>
    </row>
    <row r="101" spans="1:7" ht="12.75">
      <c r="A101" s="7">
        <v>136</v>
      </c>
      <c r="B101" s="76" t="s">
        <v>165</v>
      </c>
      <c r="C101" s="76" t="s">
        <v>166</v>
      </c>
      <c r="E101" s="3" t="s">
        <v>175</v>
      </c>
      <c r="F101" s="3" t="s">
        <v>175</v>
      </c>
      <c r="G101" s="3">
        <v>230</v>
      </c>
    </row>
    <row r="102" spans="1:7" ht="12.75">
      <c r="A102" s="7">
        <v>138</v>
      </c>
      <c r="B102" s="76" t="s">
        <v>167</v>
      </c>
      <c r="C102" s="76" t="s">
        <v>168</v>
      </c>
      <c r="E102" s="3" t="s">
        <v>175</v>
      </c>
      <c r="F102" s="3" t="s">
        <v>175</v>
      </c>
      <c r="G102" s="3">
        <v>240</v>
      </c>
    </row>
  </sheetData>
  <printOptions gridLines="1"/>
  <pageMargins left="0.75" right="0.75" top="1" bottom="1" header="0.5" footer="0.5"/>
  <pageSetup fitToHeight="2" fitToWidth="1" orientation="portrait" paperSize="9" r:id="rId1"/>
  <headerFooter alignWithMargins="0">
    <oddHeader>&amp;C&amp;A</oddHeader>
    <oddFooter>&amp;LDHV
Risicoatlas spoor: ML-TB20010416&amp;C13-06-01&amp;RSituatie 1998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F16" sqref="F16"/>
    </sheetView>
  </sheetViews>
  <sheetFormatPr defaultColWidth="9.140625" defaultRowHeight="12.75"/>
  <cols>
    <col min="2" max="3" width="23.57421875" style="0" customWidth="1"/>
    <col min="4" max="4" width="4.57421875" style="0" customWidth="1"/>
    <col min="5" max="7" width="8.28125" style="0" customWidth="1"/>
  </cols>
  <sheetData>
    <row r="1" ht="15">
      <c r="A1" s="14" t="s">
        <v>179</v>
      </c>
    </row>
    <row r="2" ht="15">
      <c r="A2" s="14"/>
    </row>
    <row r="3" spans="1:7" ht="14.25">
      <c r="A3" s="13" t="s">
        <v>50</v>
      </c>
      <c r="B3" s="13" t="s">
        <v>65</v>
      </c>
      <c r="C3" s="13" t="s">
        <v>66</v>
      </c>
      <c r="E3" s="15" t="s">
        <v>172</v>
      </c>
      <c r="F3" s="15" t="s">
        <v>173</v>
      </c>
      <c r="G3" s="15" t="s">
        <v>174</v>
      </c>
    </row>
    <row r="5" spans="1:7" ht="12.75">
      <c r="A5" s="6">
        <v>1</v>
      </c>
      <c r="B5" s="76" t="s">
        <v>72</v>
      </c>
      <c r="C5" s="76" t="s">
        <v>73</v>
      </c>
      <c r="E5" s="20" t="s">
        <v>175</v>
      </c>
      <c r="F5" s="20" t="s">
        <v>175</v>
      </c>
      <c r="G5" s="20" t="s">
        <v>175</v>
      </c>
    </row>
    <row r="6" spans="1:7" ht="12.75">
      <c r="A6" s="6">
        <v>2</v>
      </c>
      <c r="B6" s="76" t="s">
        <v>74</v>
      </c>
      <c r="C6" s="76" t="s">
        <v>75</v>
      </c>
      <c r="E6" s="20" t="s">
        <v>175</v>
      </c>
      <c r="F6" s="20" t="s">
        <v>175</v>
      </c>
      <c r="G6" s="20" t="s">
        <v>175</v>
      </c>
    </row>
    <row r="7" spans="1:7" ht="12.75">
      <c r="A7" s="6">
        <v>3</v>
      </c>
      <c r="B7" s="76" t="s">
        <v>73</v>
      </c>
      <c r="C7" s="76" t="s">
        <v>76</v>
      </c>
      <c r="E7" s="20" t="s">
        <v>175</v>
      </c>
      <c r="F7" s="20" t="s">
        <v>175</v>
      </c>
      <c r="G7" s="20" t="s">
        <v>175</v>
      </c>
    </row>
    <row r="8" spans="1:7" ht="12.75">
      <c r="A8" s="6">
        <v>4</v>
      </c>
      <c r="B8" s="76" t="s">
        <v>74</v>
      </c>
      <c r="C8" s="76" t="s">
        <v>77</v>
      </c>
      <c r="E8" s="20" t="s">
        <v>175</v>
      </c>
      <c r="F8" s="20" t="s">
        <v>175</v>
      </c>
      <c r="G8" s="20" t="s">
        <v>175</v>
      </c>
    </row>
    <row r="9" spans="1:7" ht="12.75">
      <c r="A9" s="8">
        <v>5</v>
      </c>
      <c r="B9" s="76" t="s">
        <v>74</v>
      </c>
      <c r="C9" s="76" t="s">
        <v>73</v>
      </c>
      <c r="E9" s="20" t="s">
        <v>175</v>
      </c>
      <c r="F9" s="20" t="s">
        <v>175</v>
      </c>
      <c r="G9" s="20" t="s">
        <v>175</v>
      </c>
    </row>
    <row r="10" spans="1:7" ht="12.75">
      <c r="A10" s="8">
        <v>6</v>
      </c>
      <c r="B10" s="76" t="s">
        <v>78</v>
      </c>
      <c r="C10" s="77" t="s">
        <v>79</v>
      </c>
      <c r="E10" s="20" t="s">
        <v>175</v>
      </c>
      <c r="F10" s="20" t="s">
        <v>175</v>
      </c>
      <c r="G10" s="20" t="s">
        <v>175</v>
      </c>
    </row>
    <row r="11" spans="1:7" ht="12.75">
      <c r="A11" s="8">
        <v>7</v>
      </c>
      <c r="B11" s="76" t="s">
        <v>80</v>
      </c>
      <c r="C11" s="76" t="s">
        <v>81</v>
      </c>
      <c r="E11" s="20" t="s">
        <v>175</v>
      </c>
      <c r="F11" s="20" t="s">
        <v>175</v>
      </c>
      <c r="G11" s="20" t="s">
        <v>175</v>
      </c>
    </row>
    <row r="12" spans="1:7" ht="12.75">
      <c r="A12" s="8">
        <v>8</v>
      </c>
      <c r="B12" s="76" t="s">
        <v>82</v>
      </c>
      <c r="C12" s="76" t="s">
        <v>83</v>
      </c>
      <c r="E12" s="20" t="s">
        <v>175</v>
      </c>
      <c r="F12" s="20" t="s">
        <v>175</v>
      </c>
      <c r="G12" s="20">
        <v>19</v>
      </c>
    </row>
    <row r="13" spans="1:7" ht="12.75">
      <c r="A13" s="8">
        <v>9</v>
      </c>
      <c r="B13" s="76" t="s">
        <v>82</v>
      </c>
      <c r="C13" s="76" t="s">
        <v>84</v>
      </c>
      <c r="E13" s="20" t="s">
        <v>175</v>
      </c>
      <c r="F13" s="20" t="s">
        <v>175</v>
      </c>
      <c r="G13" s="20" t="s">
        <v>175</v>
      </c>
    </row>
    <row r="14" spans="1:7" ht="12.75">
      <c r="A14" s="8">
        <v>10</v>
      </c>
      <c r="B14" s="76" t="s">
        <v>82</v>
      </c>
      <c r="C14" s="76" t="s">
        <v>85</v>
      </c>
      <c r="E14" s="20" t="s">
        <v>175</v>
      </c>
      <c r="F14" s="20" t="s">
        <v>175</v>
      </c>
      <c r="G14" s="20">
        <v>17</v>
      </c>
    </row>
    <row r="15" spans="1:7" ht="12.75">
      <c r="A15" s="8">
        <v>11</v>
      </c>
      <c r="B15" s="76" t="s">
        <v>82</v>
      </c>
      <c r="C15" s="76" t="s">
        <v>86</v>
      </c>
      <c r="E15" s="20" t="s">
        <v>175</v>
      </c>
      <c r="F15" s="20" t="s">
        <v>175</v>
      </c>
      <c r="G15" s="20" t="s">
        <v>175</v>
      </c>
    </row>
    <row r="16" spans="1:7" ht="12.75">
      <c r="A16" s="8">
        <v>13</v>
      </c>
      <c r="B16" s="76" t="s">
        <v>87</v>
      </c>
      <c r="C16" s="76" t="s">
        <v>88</v>
      </c>
      <c r="E16" s="20" t="s">
        <v>175</v>
      </c>
      <c r="F16" s="20" t="s">
        <v>175</v>
      </c>
      <c r="G16" s="20" t="s">
        <v>175</v>
      </c>
    </row>
    <row r="17" spans="1:7" ht="12.75">
      <c r="A17" s="8">
        <v>15</v>
      </c>
      <c r="B17" s="76" t="s">
        <v>89</v>
      </c>
      <c r="C17" s="76" t="s">
        <v>90</v>
      </c>
      <c r="E17" s="20" t="s">
        <v>175</v>
      </c>
      <c r="F17" s="20" t="s">
        <v>175</v>
      </c>
      <c r="G17" s="20" t="s">
        <v>175</v>
      </c>
    </row>
    <row r="18" spans="1:7" ht="12.75">
      <c r="A18" s="8">
        <v>19</v>
      </c>
      <c r="B18" s="76" t="s">
        <v>91</v>
      </c>
      <c r="C18" s="76" t="s">
        <v>81</v>
      </c>
      <c r="E18" s="20" t="s">
        <v>175</v>
      </c>
      <c r="F18" s="20" t="s">
        <v>175</v>
      </c>
      <c r="G18" s="20" t="s">
        <v>175</v>
      </c>
    </row>
    <row r="19" spans="1:7" ht="12.75">
      <c r="A19" s="8">
        <v>20</v>
      </c>
      <c r="B19" s="76" t="s">
        <v>92</v>
      </c>
      <c r="C19" s="76" t="s">
        <v>83</v>
      </c>
      <c r="E19" s="20" t="s">
        <v>175</v>
      </c>
      <c r="F19" s="20" t="s">
        <v>175</v>
      </c>
      <c r="G19" s="20">
        <v>19</v>
      </c>
    </row>
    <row r="20" spans="1:7" ht="12.75">
      <c r="A20" s="8">
        <v>21</v>
      </c>
      <c r="B20" s="76" t="s">
        <v>92</v>
      </c>
      <c r="C20" s="76" t="s">
        <v>93</v>
      </c>
      <c r="E20" s="20" t="s">
        <v>175</v>
      </c>
      <c r="F20" s="20" t="s">
        <v>175</v>
      </c>
      <c r="G20" s="20" t="s">
        <v>175</v>
      </c>
    </row>
    <row r="21" spans="1:7" ht="12.75">
      <c r="A21" s="8">
        <v>22</v>
      </c>
      <c r="B21" s="76" t="s">
        <v>92</v>
      </c>
      <c r="C21" s="76" t="s">
        <v>94</v>
      </c>
      <c r="E21" s="20" t="s">
        <v>175</v>
      </c>
      <c r="F21" s="20" t="s">
        <v>175</v>
      </c>
      <c r="G21" s="20">
        <v>19</v>
      </c>
    </row>
    <row r="22" spans="1:7" ht="12.75">
      <c r="A22" s="8">
        <v>23</v>
      </c>
      <c r="B22" s="76" t="s">
        <v>95</v>
      </c>
      <c r="C22" s="76" t="s">
        <v>78</v>
      </c>
      <c r="E22" s="20" t="s">
        <v>175</v>
      </c>
      <c r="F22" s="20" t="s">
        <v>175</v>
      </c>
      <c r="G22" s="20" t="s">
        <v>175</v>
      </c>
    </row>
    <row r="23" spans="1:7" ht="12.75">
      <c r="A23" s="8">
        <v>24</v>
      </c>
      <c r="B23" s="76" t="s">
        <v>96</v>
      </c>
      <c r="C23" s="76" t="s">
        <v>78</v>
      </c>
      <c r="E23" s="20" t="s">
        <v>175</v>
      </c>
      <c r="F23" s="20" t="s">
        <v>175</v>
      </c>
      <c r="G23" s="20" t="s">
        <v>175</v>
      </c>
    </row>
    <row r="24" spans="1:7" ht="12.75">
      <c r="A24" s="8">
        <v>25</v>
      </c>
      <c r="B24" s="76" t="s">
        <v>96</v>
      </c>
      <c r="C24" s="76" t="s">
        <v>97</v>
      </c>
      <c r="E24" s="20" t="s">
        <v>175</v>
      </c>
      <c r="F24" s="20" t="s">
        <v>175</v>
      </c>
      <c r="G24" s="20" t="s">
        <v>175</v>
      </c>
    </row>
    <row r="25" spans="1:7" ht="12.75">
      <c r="A25" s="8">
        <v>26</v>
      </c>
      <c r="B25" s="76" t="s">
        <v>96</v>
      </c>
      <c r="C25" s="76" t="s">
        <v>75</v>
      </c>
      <c r="E25" s="20" t="s">
        <v>175</v>
      </c>
      <c r="F25" s="20" t="s">
        <v>175</v>
      </c>
      <c r="G25" s="20" t="s">
        <v>175</v>
      </c>
    </row>
    <row r="26" spans="1:7" ht="12.75">
      <c r="A26" s="8">
        <v>28</v>
      </c>
      <c r="B26" s="76" t="s">
        <v>98</v>
      </c>
      <c r="C26" s="76" t="s">
        <v>99</v>
      </c>
      <c r="E26" s="20" t="s">
        <v>175</v>
      </c>
      <c r="F26" s="20" t="s">
        <v>175</v>
      </c>
      <c r="G26" s="20" t="s">
        <v>175</v>
      </c>
    </row>
    <row r="27" spans="1:7" ht="12.75">
      <c r="A27" s="8">
        <v>29</v>
      </c>
      <c r="B27" s="76" t="s">
        <v>100</v>
      </c>
      <c r="C27" s="76" t="s">
        <v>101</v>
      </c>
      <c r="E27" s="20" t="s">
        <v>175</v>
      </c>
      <c r="F27" s="20" t="s">
        <v>175</v>
      </c>
      <c r="G27" s="20" t="s">
        <v>175</v>
      </c>
    </row>
    <row r="28" spans="1:7" ht="12.75">
      <c r="A28" s="8">
        <v>30</v>
      </c>
      <c r="B28" s="76" t="s">
        <v>98</v>
      </c>
      <c r="C28" s="76" t="s">
        <v>102</v>
      </c>
      <c r="E28" s="20" t="s">
        <v>175</v>
      </c>
      <c r="F28" s="20" t="s">
        <v>175</v>
      </c>
      <c r="G28" s="20" t="s">
        <v>175</v>
      </c>
    </row>
    <row r="29" spans="1:7" ht="12.75">
      <c r="A29" s="8">
        <v>31</v>
      </c>
      <c r="B29" s="76" t="s">
        <v>100</v>
      </c>
      <c r="C29" s="76" t="s">
        <v>103</v>
      </c>
      <c r="E29" s="20" t="s">
        <v>175</v>
      </c>
      <c r="F29" s="20" t="s">
        <v>175</v>
      </c>
      <c r="G29" s="20" t="s">
        <v>175</v>
      </c>
    </row>
    <row r="30" spans="1:7" ht="12.75">
      <c r="A30" s="8">
        <v>32</v>
      </c>
      <c r="B30" s="76" t="s">
        <v>104</v>
      </c>
      <c r="C30" s="76" t="s">
        <v>105</v>
      </c>
      <c r="E30" s="20" t="s">
        <v>175</v>
      </c>
      <c r="F30" s="20" t="s">
        <v>175</v>
      </c>
      <c r="G30" s="20">
        <v>60</v>
      </c>
    </row>
    <row r="31" spans="1:7" ht="12.75">
      <c r="A31" s="8">
        <v>34</v>
      </c>
      <c r="B31" s="76" t="s">
        <v>106</v>
      </c>
      <c r="C31" s="76" t="s">
        <v>84</v>
      </c>
      <c r="E31" s="20" t="s">
        <v>175</v>
      </c>
      <c r="F31" s="20" t="s">
        <v>175</v>
      </c>
      <c r="G31" s="20" t="s">
        <v>175</v>
      </c>
    </row>
    <row r="32" spans="1:7" ht="12.75">
      <c r="A32" s="8">
        <v>35</v>
      </c>
      <c r="B32" s="76" t="s">
        <v>106</v>
      </c>
      <c r="C32" s="76" t="s">
        <v>107</v>
      </c>
      <c r="E32" s="20" t="s">
        <v>175</v>
      </c>
      <c r="F32" s="20" t="s">
        <v>175</v>
      </c>
      <c r="G32" s="20">
        <v>17</v>
      </c>
    </row>
    <row r="33" spans="1:7" ht="12.75">
      <c r="A33" s="8">
        <v>36</v>
      </c>
      <c r="B33" s="76" t="s">
        <v>108</v>
      </c>
      <c r="C33" s="76" t="s">
        <v>109</v>
      </c>
      <c r="E33" s="20" t="s">
        <v>175</v>
      </c>
      <c r="F33" s="20" t="s">
        <v>175</v>
      </c>
      <c r="G33" s="20" t="s">
        <v>175</v>
      </c>
    </row>
    <row r="34" spans="1:7" ht="12.75">
      <c r="A34" s="8">
        <v>37</v>
      </c>
      <c r="B34" s="76" t="s">
        <v>108</v>
      </c>
      <c r="C34" s="76" t="s">
        <v>110</v>
      </c>
      <c r="E34" s="20" t="s">
        <v>175</v>
      </c>
      <c r="F34" s="20" t="s">
        <v>175</v>
      </c>
      <c r="G34" s="20" t="s">
        <v>175</v>
      </c>
    </row>
    <row r="35" spans="1:7" ht="12.75">
      <c r="A35" s="8">
        <v>40</v>
      </c>
      <c r="B35" s="76" t="s">
        <v>111</v>
      </c>
      <c r="C35" s="76" t="s">
        <v>102</v>
      </c>
      <c r="E35" s="20" t="s">
        <v>175</v>
      </c>
      <c r="F35" s="20" t="s">
        <v>175</v>
      </c>
      <c r="G35" s="20" t="s">
        <v>175</v>
      </c>
    </row>
    <row r="36" spans="1:7" ht="12.75">
      <c r="A36" s="8">
        <v>41</v>
      </c>
      <c r="B36" s="76" t="s">
        <v>111</v>
      </c>
      <c r="C36" s="76" t="s">
        <v>112</v>
      </c>
      <c r="E36" s="20" t="s">
        <v>175</v>
      </c>
      <c r="F36" s="20" t="s">
        <v>175</v>
      </c>
      <c r="G36" s="20" t="s">
        <v>175</v>
      </c>
    </row>
    <row r="37" spans="1:7" ht="12.75">
      <c r="A37" s="8">
        <v>44</v>
      </c>
      <c r="B37" s="76" t="s">
        <v>113</v>
      </c>
      <c r="C37" s="76" t="s">
        <v>114</v>
      </c>
      <c r="E37" s="20" t="s">
        <v>175</v>
      </c>
      <c r="F37" s="20" t="s">
        <v>175</v>
      </c>
      <c r="G37" s="20" t="s">
        <v>175</v>
      </c>
    </row>
    <row r="38" spans="1:7" ht="12.75">
      <c r="A38" s="8">
        <v>45</v>
      </c>
      <c r="B38" s="76" t="s">
        <v>113</v>
      </c>
      <c r="C38" s="76" t="s">
        <v>115</v>
      </c>
      <c r="E38" s="20" t="s">
        <v>175</v>
      </c>
      <c r="F38" s="20" t="s">
        <v>175</v>
      </c>
      <c r="G38" s="20" t="s">
        <v>175</v>
      </c>
    </row>
    <row r="39" spans="1:7" ht="12.75">
      <c r="A39" s="8">
        <v>46</v>
      </c>
      <c r="B39" s="76" t="s">
        <v>116</v>
      </c>
      <c r="C39" s="76" t="s">
        <v>80</v>
      </c>
      <c r="E39" s="20" t="s">
        <v>175</v>
      </c>
      <c r="F39" s="20" t="s">
        <v>175</v>
      </c>
      <c r="G39" s="20" t="s">
        <v>175</v>
      </c>
    </row>
    <row r="40" spans="1:7" ht="12.75">
      <c r="A40" s="8">
        <v>47</v>
      </c>
      <c r="B40" s="76" t="s">
        <v>116</v>
      </c>
      <c r="C40" s="76" t="s">
        <v>97</v>
      </c>
      <c r="E40" s="20" t="s">
        <v>175</v>
      </c>
      <c r="F40" s="20" t="s">
        <v>175</v>
      </c>
      <c r="G40" s="20" t="s">
        <v>175</v>
      </c>
    </row>
    <row r="41" spans="1:7" ht="12.75">
      <c r="A41" s="8">
        <v>48</v>
      </c>
      <c r="B41" s="76" t="s">
        <v>83</v>
      </c>
      <c r="C41" s="76" t="s">
        <v>117</v>
      </c>
      <c r="E41" s="20" t="s">
        <v>175</v>
      </c>
      <c r="F41" s="20" t="s">
        <v>175</v>
      </c>
      <c r="G41" s="20" t="s">
        <v>175</v>
      </c>
    </row>
    <row r="42" spans="1:7" ht="12.75">
      <c r="A42" s="8">
        <v>49</v>
      </c>
      <c r="B42" s="76" t="s">
        <v>118</v>
      </c>
      <c r="C42" s="76" t="s">
        <v>119</v>
      </c>
      <c r="E42" s="20" t="s">
        <v>175</v>
      </c>
      <c r="F42" s="20" t="s">
        <v>175</v>
      </c>
      <c r="G42" s="20" t="s">
        <v>175</v>
      </c>
    </row>
    <row r="43" spans="1:7" ht="12.75">
      <c r="A43" s="8">
        <v>50</v>
      </c>
      <c r="B43" s="76" t="s">
        <v>118</v>
      </c>
      <c r="C43" s="76" t="s">
        <v>120</v>
      </c>
      <c r="E43" s="20" t="s">
        <v>175</v>
      </c>
      <c r="F43" s="20" t="s">
        <v>175</v>
      </c>
      <c r="G43" s="20" t="s">
        <v>175</v>
      </c>
    </row>
    <row r="44" spans="1:7" ht="12.75">
      <c r="A44" s="8">
        <v>52</v>
      </c>
      <c r="B44" s="76" t="s">
        <v>105</v>
      </c>
      <c r="C44" s="76" t="s">
        <v>90</v>
      </c>
      <c r="E44" s="20" t="s">
        <v>175</v>
      </c>
      <c r="F44" s="20" t="s">
        <v>175</v>
      </c>
      <c r="G44" s="20">
        <v>45</v>
      </c>
    </row>
    <row r="45" spans="1:7" ht="12.75">
      <c r="A45" s="8">
        <v>54</v>
      </c>
      <c r="B45" s="76" t="s">
        <v>121</v>
      </c>
      <c r="C45" s="76" t="s">
        <v>108</v>
      </c>
      <c r="E45" s="20" t="s">
        <v>175</v>
      </c>
      <c r="F45" s="20" t="s">
        <v>175</v>
      </c>
      <c r="G45" s="20" t="s">
        <v>175</v>
      </c>
    </row>
    <row r="46" spans="1:7" ht="12.75">
      <c r="A46" s="8">
        <v>56</v>
      </c>
      <c r="B46" s="76" t="s">
        <v>122</v>
      </c>
      <c r="C46" s="76" t="s">
        <v>123</v>
      </c>
      <c r="E46" s="20" t="s">
        <v>175</v>
      </c>
      <c r="F46" s="20" t="s">
        <v>175</v>
      </c>
      <c r="G46" s="20" t="s">
        <v>175</v>
      </c>
    </row>
    <row r="47" spans="1:7" ht="12.75">
      <c r="A47" s="8">
        <v>58</v>
      </c>
      <c r="B47" s="76" t="s">
        <v>122</v>
      </c>
      <c r="C47" s="76" t="s">
        <v>124</v>
      </c>
      <c r="E47" s="20" t="s">
        <v>175</v>
      </c>
      <c r="F47" s="20" t="s">
        <v>175</v>
      </c>
      <c r="G47" s="20" t="s">
        <v>175</v>
      </c>
    </row>
    <row r="48" spans="1:7" ht="12.75">
      <c r="A48" s="8">
        <v>61</v>
      </c>
      <c r="B48" s="76" t="s">
        <v>125</v>
      </c>
      <c r="C48" s="76" t="s">
        <v>126</v>
      </c>
      <c r="E48" s="20" t="s">
        <v>175</v>
      </c>
      <c r="F48" s="20" t="s">
        <v>175</v>
      </c>
      <c r="G48" s="20" t="s">
        <v>175</v>
      </c>
    </row>
    <row r="49" spans="1:7" ht="12.75">
      <c r="A49" s="8">
        <v>62</v>
      </c>
      <c r="B49" s="76" t="s">
        <v>127</v>
      </c>
      <c r="C49" s="76" t="s">
        <v>93</v>
      </c>
      <c r="E49" s="20" t="s">
        <v>175</v>
      </c>
      <c r="F49" s="20" t="s">
        <v>175</v>
      </c>
      <c r="G49" s="20" t="s">
        <v>175</v>
      </c>
    </row>
    <row r="50" spans="1:7" ht="12.75">
      <c r="A50" s="8">
        <v>63</v>
      </c>
      <c r="B50" s="76" t="s">
        <v>127</v>
      </c>
      <c r="C50" s="76" t="s">
        <v>128</v>
      </c>
      <c r="E50" s="20" t="s">
        <v>175</v>
      </c>
      <c r="F50" s="20" t="s">
        <v>175</v>
      </c>
      <c r="G50" s="20" t="s">
        <v>175</v>
      </c>
    </row>
    <row r="51" spans="1:7" ht="12.75">
      <c r="A51" s="8">
        <v>65</v>
      </c>
      <c r="B51" s="76" t="s">
        <v>129</v>
      </c>
      <c r="C51" s="76" t="s">
        <v>130</v>
      </c>
      <c r="E51" s="20" t="s">
        <v>175</v>
      </c>
      <c r="F51" s="20" t="s">
        <v>175</v>
      </c>
      <c r="G51" s="20" t="s">
        <v>175</v>
      </c>
    </row>
    <row r="52" spans="1:7" ht="12.75">
      <c r="A52" s="8">
        <v>67</v>
      </c>
      <c r="B52" s="76" t="s">
        <v>114</v>
      </c>
      <c r="C52" s="76" t="s">
        <v>131</v>
      </c>
      <c r="E52" s="20" t="s">
        <v>175</v>
      </c>
      <c r="F52" s="20" t="s">
        <v>175</v>
      </c>
      <c r="G52" s="20" t="s">
        <v>175</v>
      </c>
    </row>
    <row r="53" spans="1:7" ht="12.75">
      <c r="A53" s="8">
        <v>68</v>
      </c>
      <c r="B53" s="76" t="s">
        <v>81</v>
      </c>
      <c r="C53" s="76" t="s">
        <v>132</v>
      </c>
      <c r="E53" s="20" t="s">
        <v>175</v>
      </c>
      <c r="F53" s="20" t="s">
        <v>175</v>
      </c>
      <c r="G53" s="20" t="s">
        <v>175</v>
      </c>
    </row>
    <row r="54" spans="1:7" ht="12.75">
      <c r="A54" s="8">
        <v>70</v>
      </c>
      <c r="B54" s="76" t="s">
        <v>84</v>
      </c>
      <c r="C54" s="76" t="s">
        <v>131</v>
      </c>
      <c r="E54" s="20" t="s">
        <v>175</v>
      </c>
      <c r="F54" s="20" t="s">
        <v>175</v>
      </c>
      <c r="G54" s="20" t="s">
        <v>175</v>
      </c>
    </row>
    <row r="55" spans="1:7" ht="12.75">
      <c r="A55" s="8">
        <v>71</v>
      </c>
      <c r="B55" s="77" t="s">
        <v>133</v>
      </c>
      <c r="C55" s="76" t="s">
        <v>104</v>
      </c>
      <c r="E55" s="20" t="s">
        <v>175</v>
      </c>
      <c r="F55" s="20" t="s">
        <v>175</v>
      </c>
      <c r="G55" s="20">
        <v>33</v>
      </c>
    </row>
    <row r="56" spans="1:7" ht="12.75">
      <c r="A56" s="8">
        <v>72</v>
      </c>
      <c r="B56" s="77" t="s">
        <v>133</v>
      </c>
      <c r="C56" s="76" t="s">
        <v>134</v>
      </c>
      <c r="E56" s="20" t="s">
        <v>175</v>
      </c>
      <c r="F56" s="20" t="s">
        <v>175</v>
      </c>
      <c r="G56" s="20">
        <v>45</v>
      </c>
    </row>
    <row r="57" spans="1:7" ht="12.75">
      <c r="A57" s="8">
        <v>73</v>
      </c>
      <c r="B57" s="77" t="s">
        <v>133</v>
      </c>
      <c r="C57" s="76" t="s">
        <v>77</v>
      </c>
      <c r="E57" s="20" t="s">
        <v>175</v>
      </c>
      <c r="F57" s="20" t="s">
        <v>175</v>
      </c>
      <c r="G57" s="20" t="s">
        <v>175</v>
      </c>
    </row>
    <row r="58" spans="1:7" ht="12.75">
      <c r="A58" s="8">
        <v>74</v>
      </c>
      <c r="B58" s="77" t="s">
        <v>133</v>
      </c>
      <c r="C58" s="76" t="s">
        <v>88</v>
      </c>
      <c r="E58" s="20" t="s">
        <v>175</v>
      </c>
      <c r="F58" s="20" t="s">
        <v>175</v>
      </c>
      <c r="G58" s="20" t="s">
        <v>175</v>
      </c>
    </row>
    <row r="59" spans="1:7" ht="12.75">
      <c r="A59" s="8">
        <v>75</v>
      </c>
      <c r="B59" s="76" t="s">
        <v>135</v>
      </c>
      <c r="C59" s="76" t="s">
        <v>79</v>
      </c>
      <c r="E59" s="20" t="s">
        <v>175</v>
      </c>
      <c r="F59" s="20" t="s">
        <v>175</v>
      </c>
      <c r="G59" s="20" t="s">
        <v>175</v>
      </c>
    </row>
    <row r="60" spans="1:7" ht="12.75">
      <c r="A60" s="8">
        <v>76</v>
      </c>
      <c r="B60" s="76" t="s">
        <v>135</v>
      </c>
      <c r="C60" s="76" t="s">
        <v>117</v>
      </c>
      <c r="E60" s="20" t="s">
        <v>175</v>
      </c>
      <c r="F60" s="20" t="s">
        <v>175</v>
      </c>
      <c r="G60" s="20" t="s">
        <v>175</v>
      </c>
    </row>
    <row r="61" spans="1:7" ht="12.75">
      <c r="A61" s="8">
        <v>79</v>
      </c>
      <c r="B61" s="76" t="s">
        <v>136</v>
      </c>
      <c r="C61" s="76" t="s">
        <v>95</v>
      </c>
      <c r="E61" s="20" t="s">
        <v>175</v>
      </c>
      <c r="F61" s="20" t="s">
        <v>175</v>
      </c>
      <c r="G61" s="20" t="s">
        <v>175</v>
      </c>
    </row>
    <row r="62" spans="1:7" ht="12.75">
      <c r="A62" s="8">
        <v>80</v>
      </c>
      <c r="B62" s="76" t="s">
        <v>136</v>
      </c>
      <c r="C62" s="76" t="s">
        <v>134</v>
      </c>
      <c r="E62" s="20" t="s">
        <v>175</v>
      </c>
      <c r="F62" s="20" t="s">
        <v>175</v>
      </c>
      <c r="G62" s="20">
        <v>45</v>
      </c>
    </row>
    <row r="63" spans="1:7" ht="12.75">
      <c r="A63" s="8">
        <v>81</v>
      </c>
      <c r="B63" s="76" t="s">
        <v>136</v>
      </c>
      <c r="C63" s="76" t="s">
        <v>94</v>
      </c>
      <c r="E63" s="20" t="s">
        <v>175</v>
      </c>
      <c r="F63" s="20" t="s">
        <v>175</v>
      </c>
      <c r="G63" s="20">
        <v>19</v>
      </c>
    </row>
    <row r="64" spans="1:7" ht="12.75">
      <c r="A64" s="8">
        <v>85</v>
      </c>
      <c r="B64" s="76" t="s">
        <v>137</v>
      </c>
      <c r="C64" s="76" t="s">
        <v>138</v>
      </c>
      <c r="E64" s="20" t="s">
        <v>175</v>
      </c>
      <c r="F64" s="20" t="s">
        <v>175</v>
      </c>
      <c r="G64" s="20" t="s">
        <v>175</v>
      </c>
    </row>
    <row r="65" spans="1:7" ht="12.75">
      <c r="A65" s="8">
        <v>86</v>
      </c>
      <c r="B65" s="76" t="s">
        <v>138</v>
      </c>
      <c r="C65" s="76" t="s">
        <v>112</v>
      </c>
      <c r="E65" s="3" t="s">
        <v>175</v>
      </c>
      <c r="F65" s="3" t="s">
        <v>175</v>
      </c>
      <c r="G65" s="3" t="s">
        <v>175</v>
      </c>
    </row>
    <row r="66" spans="1:7" ht="12.75">
      <c r="A66" s="8">
        <v>87</v>
      </c>
      <c r="B66" s="76" t="s">
        <v>139</v>
      </c>
      <c r="C66" s="76" t="s">
        <v>140</v>
      </c>
      <c r="E66" s="20" t="s">
        <v>175</v>
      </c>
      <c r="F66" s="20" t="s">
        <v>175</v>
      </c>
      <c r="G66" s="20" t="s">
        <v>175</v>
      </c>
    </row>
    <row r="67" spans="1:7" ht="12.75">
      <c r="A67" s="8">
        <v>88</v>
      </c>
      <c r="B67" s="76" t="s">
        <v>110</v>
      </c>
      <c r="C67" s="76" t="s">
        <v>80</v>
      </c>
      <c r="E67" s="20" t="s">
        <v>175</v>
      </c>
      <c r="F67" s="20" t="s">
        <v>175</v>
      </c>
      <c r="G67" s="20" t="s">
        <v>175</v>
      </c>
    </row>
    <row r="68" spans="1:7" ht="12.75">
      <c r="A68" s="8">
        <v>89</v>
      </c>
      <c r="B68" s="76" t="s">
        <v>130</v>
      </c>
      <c r="C68" s="76" t="s">
        <v>139</v>
      </c>
      <c r="E68" s="20" t="s">
        <v>175</v>
      </c>
      <c r="F68" s="20" t="s">
        <v>175</v>
      </c>
      <c r="G68" s="20" t="s">
        <v>175</v>
      </c>
    </row>
    <row r="69" spans="1:7" ht="12.75">
      <c r="A69" s="8">
        <v>90</v>
      </c>
      <c r="B69" s="76" t="s">
        <v>141</v>
      </c>
      <c r="C69" s="76" t="s">
        <v>123</v>
      </c>
      <c r="E69" s="20" t="s">
        <v>175</v>
      </c>
      <c r="F69" s="20" t="s">
        <v>175</v>
      </c>
      <c r="G69" s="20" t="s">
        <v>175</v>
      </c>
    </row>
    <row r="70" spans="1:7" ht="12.75">
      <c r="A70" s="8">
        <v>92</v>
      </c>
      <c r="B70" s="76" t="s">
        <v>141</v>
      </c>
      <c r="C70" s="76" t="s">
        <v>103</v>
      </c>
      <c r="E70" s="20" t="s">
        <v>175</v>
      </c>
      <c r="F70" s="20" t="s">
        <v>175</v>
      </c>
      <c r="G70" s="20" t="s">
        <v>175</v>
      </c>
    </row>
    <row r="71" spans="1:7" ht="12.75">
      <c r="A71" s="8">
        <v>94</v>
      </c>
      <c r="B71" s="76" t="s">
        <v>142</v>
      </c>
      <c r="C71" s="76" t="s">
        <v>120</v>
      </c>
      <c r="E71" s="20" t="s">
        <v>175</v>
      </c>
      <c r="F71" s="20" t="s">
        <v>175</v>
      </c>
      <c r="G71" s="20" t="s">
        <v>175</v>
      </c>
    </row>
    <row r="72" spans="1:7" ht="12.75">
      <c r="A72" s="8">
        <v>95</v>
      </c>
      <c r="B72" s="76" t="s">
        <v>143</v>
      </c>
      <c r="C72" s="76" t="s">
        <v>144</v>
      </c>
      <c r="E72" s="20" t="s">
        <v>175</v>
      </c>
      <c r="F72" s="20" t="s">
        <v>175</v>
      </c>
      <c r="G72" s="20" t="s">
        <v>175</v>
      </c>
    </row>
    <row r="73" spans="1:7" ht="12.75">
      <c r="A73" s="8">
        <v>97</v>
      </c>
      <c r="B73" s="76" t="s">
        <v>145</v>
      </c>
      <c r="C73" s="76" t="s">
        <v>87</v>
      </c>
      <c r="E73" s="20" t="s">
        <v>175</v>
      </c>
      <c r="F73" s="20" t="s">
        <v>175</v>
      </c>
      <c r="G73" s="20" t="s">
        <v>175</v>
      </c>
    </row>
    <row r="74" spans="1:7" ht="12.75">
      <c r="A74" s="8">
        <v>98</v>
      </c>
      <c r="B74" s="76" t="s">
        <v>145</v>
      </c>
      <c r="C74" s="76" t="s">
        <v>146</v>
      </c>
      <c r="E74" s="20" t="s">
        <v>175</v>
      </c>
      <c r="F74" s="20" t="s">
        <v>175</v>
      </c>
      <c r="G74" s="20" t="s">
        <v>175</v>
      </c>
    </row>
    <row r="75" spans="1:7" ht="12.75">
      <c r="A75" s="8">
        <v>99</v>
      </c>
      <c r="B75" s="76" t="s">
        <v>145</v>
      </c>
      <c r="C75" s="76" t="s">
        <v>147</v>
      </c>
      <c r="E75" s="20" t="s">
        <v>175</v>
      </c>
      <c r="F75" s="20" t="s">
        <v>175</v>
      </c>
      <c r="G75" s="20" t="s">
        <v>175</v>
      </c>
    </row>
    <row r="76" spans="1:7" ht="12.75">
      <c r="A76" s="8">
        <v>100</v>
      </c>
      <c r="B76" s="76" t="s">
        <v>145</v>
      </c>
      <c r="C76" s="76" t="s">
        <v>112</v>
      </c>
      <c r="E76" s="20" t="s">
        <v>175</v>
      </c>
      <c r="F76" s="20" t="s">
        <v>175</v>
      </c>
      <c r="G76" s="20" t="s">
        <v>175</v>
      </c>
    </row>
    <row r="77" spans="1:7" ht="12.75">
      <c r="A77" s="8">
        <v>101</v>
      </c>
      <c r="B77" s="76" t="s">
        <v>128</v>
      </c>
      <c r="C77" s="76" t="s">
        <v>99</v>
      </c>
      <c r="E77" s="20" t="s">
        <v>175</v>
      </c>
      <c r="F77" s="20" t="s">
        <v>175</v>
      </c>
      <c r="G77" s="20" t="s">
        <v>175</v>
      </c>
    </row>
    <row r="78" spans="1:7" ht="12.75">
      <c r="A78" s="8">
        <v>103</v>
      </c>
      <c r="B78" s="76" t="s">
        <v>128</v>
      </c>
      <c r="C78" s="76" t="s">
        <v>115</v>
      </c>
      <c r="E78" s="20" t="s">
        <v>175</v>
      </c>
      <c r="F78" s="20" t="s">
        <v>175</v>
      </c>
      <c r="G78" s="20" t="s">
        <v>175</v>
      </c>
    </row>
    <row r="79" spans="1:7" ht="12.75">
      <c r="A79" s="8">
        <v>107</v>
      </c>
      <c r="B79" s="76" t="s">
        <v>148</v>
      </c>
      <c r="C79" s="76" t="s">
        <v>149</v>
      </c>
      <c r="E79" s="20" t="s">
        <v>175</v>
      </c>
      <c r="F79" s="20" t="s">
        <v>175</v>
      </c>
      <c r="G79" s="20">
        <v>27</v>
      </c>
    </row>
    <row r="80" spans="1:7" ht="12.75">
      <c r="A80" s="8">
        <v>108</v>
      </c>
      <c r="B80" s="76" t="s">
        <v>148</v>
      </c>
      <c r="C80" s="76" t="s">
        <v>126</v>
      </c>
      <c r="E80" s="20" t="s">
        <v>175</v>
      </c>
      <c r="F80" s="20" t="s">
        <v>175</v>
      </c>
      <c r="G80" s="20" t="s">
        <v>175</v>
      </c>
    </row>
    <row r="81" spans="1:7" ht="12.75">
      <c r="A81" s="8">
        <v>109</v>
      </c>
      <c r="B81" s="76" t="s">
        <v>148</v>
      </c>
      <c r="C81" s="76" t="s">
        <v>143</v>
      </c>
      <c r="E81" s="20" t="s">
        <v>175</v>
      </c>
      <c r="F81" s="20" t="s">
        <v>175</v>
      </c>
      <c r="G81" s="20">
        <v>50</v>
      </c>
    </row>
    <row r="82" spans="1:7" ht="12.75">
      <c r="A82" s="8">
        <v>110</v>
      </c>
      <c r="B82" s="76" t="s">
        <v>150</v>
      </c>
      <c r="C82" s="76" t="s">
        <v>151</v>
      </c>
      <c r="E82" s="20" t="s">
        <v>175</v>
      </c>
      <c r="F82" s="20" t="s">
        <v>175</v>
      </c>
      <c r="G82" s="20" t="s">
        <v>175</v>
      </c>
    </row>
    <row r="83" spans="1:7" ht="12.75">
      <c r="A83" s="8">
        <v>111</v>
      </c>
      <c r="B83" s="76" t="s">
        <v>120</v>
      </c>
      <c r="C83" s="76" t="s">
        <v>129</v>
      </c>
      <c r="E83" s="20" t="s">
        <v>175</v>
      </c>
      <c r="F83" s="20" t="s">
        <v>175</v>
      </c>
      <c r="G83" s="20" t="s">
        <v>175</v>
      </c>
    </row>
    <row r="84" spans="1:7" ht="12.75">
      <c r="A84" s="8">
        <v>112</v>
      </c>
      <c r="B84" s="76" t="s">
        <v>88</v>
      </c>
      <c r="C84" s="76" t="s">
        <v>104</v>
      </c>
      <c r="E84" s="20" t="s">
        <v>175</v>
      </c>
      <c r="F84" s="20" t="s">
        <v>175</v>
      </c>
      <c r="G84" s="20" t="s">
        <v>175</v>
      </c>
    </row>
    <row r="85" spans="1:7" ht="12.75">
      <c r="A85" s="8">
        <v>113</v>
      </c>
      <c r="B85" s="76" t="s">
        <v>136</v>
      </c>
      <c r="C85" s="76" t="s">
        <v>75</v>
      </c>
      <c r="E85" s="20" t="s">
        <v>175</v>
      </c>
      <c r="F85" s="20" t="s">
        <v>175</v>
      </c>
      <c r="G85" s="20" t="s">
        <v>175</v>
      </c>
    </row>
    <row r="86" spans="1:7" ht="12.75">
      <c r="A86" s="8">
        <v>114</v>
      </c>
      <c r="B86" s="76" t="s">
        <v>94</v>
      </c>
      <c r="C86" s="76" t="s">
        <v>93</v>
      </c>
      <c r="E86" s="20" t="s">
        <v>175</v>
      </c>
      <c r="F86" s="20" t="s">
        <v>175</v>
      </c>
      <c r="G86" s="20" t="s">
        <v>175</v>
      </c>
    </row>
    <row r="87" spans="1:7" ht="12.75">
      <c r="A87" s="8">
        <v>115</v>
      </c>
      <c r="B87" s="76" t="s">
        <v>107</v>
      </c>
      <c r="C87" s="76" t="s">
        <v>85</v>
      </c>
      <c r="E87" s="20" t="s">
        <v>175</v>
      </c>
      <c r="F87" s="20" t="s">
        <v>175</v>
      </c>
      <c r="G87" s="20">
        <v>17</v>
      </c>
    </row>
    <row r="88" spans="1:7" ht="12.75">
      <c r="A88" s="8">
        <v>116</v>
      </c>
      <c r="B88" s="76" t="s">
        <v>152</v>
      </c>
      <c r="C88" s="76" t="s">
        <v>130</v>
      </c>
      <c r="E88" s="20" t="s">
        <v>175</v>
      </c>
      <c r="F88" s="20" t="s">
        <v>175</v>
      </c>
      <c r="G88" s="20" t="s">
        <v>175</v>
      </c>
    </row>
    <row r="89" spans="1:7" ht="12.75">
      <c r="A89" s="8">
        <v>119</v>
      </c>
      <c r="B89" s="76" t="s">
        <v>144</v>
      </c>
      <c r="C89" s="76" t="s">
        <v>105</v>
      </c>
      <c r="E89" s="20" t="s">
        <v>175</v>
      </c>
      <c r="F89" s="20" t="s">
        <v>175</v>
      </c>
      <c r="G89" s="20" t="s">
        <v>175</v>
      </c>
    </row>
    <row r="90" spans="1:7" ht="12.75">
      <c r="A90" s="8">
        <v>120</v>
      </c>
      <c r="B90" s="76" t="s">
        <v>144</v>
      </c>
      <c r="C90" s="76" t="s">
        <v>153</v>
      </c>
      <c r="E90" s="20" t="s">
        <v>175</v>
      </c>
      <c r="F90" s="20" t="s">
        <v>175</v>
      </c>
      <c r="G90" s="20" t="s">
        <v>175</v>
      </c>
    </row>
    <row r="91" spans="1:7" ht="12.75">
      <c r="A91" s="8">
        <v>122</v>
      </c>
      <c r="B91" s="76" t="s">
        <v>90</v>
      </c>
      <c r="C91" s="76" t="s">
        <v>143</v>
      </c>
      <c r="E91" s="20" t="s">
        <v>175</v>
      </c>
      <c r="F91" s="20" t="s">
        <v>175</v>
      </c>
      <c r="G91" s="20">
        <v>45</v>
      </c>
    </row>
    <row r="92" spans="1:7" ht="12.75">
      <c r="A92" s="8">
        <v>124</v>
      </c>
      <c r="B92" s="76" t="s">
        <v>140</v>
      </c>
      <c r="C92" s="76" t="s">
        <v>78</v>
      </c>
      <c r="E92" s="20" t="s">
        <v>175</v>
      </c>
      <c r="F92" s="20" t="s">
        <v>175</v>
      </c>
      <c r="G92" s="20" t="s">
        <v>175</v>
      </c>
    </row>
    <row r="93" spans="1:7" ht="12.75">
      <c r="A93" s="8">
        <v>125</v>
      </c>
      <c r="B93" s="76" t="s">
        <v>112</v>
      </c>
      <c r="C93" s="76" t="s">
        <v>87</v>
      </c>
      <c r="E93" s="20" t="s">
        <v>175</v>
      </c>
      <c r="F93" s="20" t="s">
        <v>175</v>
      </c>
      <c r="G93" s="20" t="s">
        <v>175</v>
      </c>
    </row>
    <row r="94" spans="1:7" ht="12.75">
      <c r="A94" s="7">
        <v>126</v>
      </c>
      <c r="B94" s="76" t="s">
        <v>154</v>
      </c>
      <c r="C94" s="76" t="s">
        <v>155</v>
      </c>
      <c r="E94" s="20" t="s">
        <v>175</v>
      </c>
      <c r="F94" s="20" t="s">
        <v>175</v>
      </c>
      <c r="G94" s="3">
        <v>19</v>
      </c>
    </row>
    <row r="95" spans="1:7" ht="12.75">
      <c r="A95" s="7">
        <v>127</v>
      </c>
      <c r="B95" s="76" t="s">
        <v>154</v>
      </c>
      <c r="C95" s="76" t="s">
        <v>156</v>
      </c>
      <c r="E95" s="20" t="s">
        <v>175</v>
      </c>
      <c r="F95" s="20" t="s">
        <v>175</v>
      </c>
      <c r="G95" s="3">
        <v>19</v>
      </c>
    </row>
    <row r="96" spans="1:7" ht="12.75">
      <c r="A96" s="7">
        <v>129</v>
      </c>
      <c r="B96" s="76" t="s">
        <v>157</v>
      </c>
      <c r="C96" s="76" t="s">
        <v>158</v>
      </c>
      <c r="E96" s="20" t="s">
        <v>175</v>
      </c>
      <c r="F96" s="20" t="s">
        <v>175</v>
      </c>
      <c r="G96" s="20" t="s">
        <v>175</v>
      </c>
    </row>
    <row r="97" spans="1:7" ht="12.75">
      <c r="A97" s="7">
        <v>131</v>
      </c>
      <c r="B97" s="76" t="s">
        <v>99</v>
      </c>
      <c r="C97" s="76" t="s">
        <v>100</v>
      </c>
      <c r="E97" s="20" t="s">
        <v>175</v>
      </c>
      <c r="F97" s="20" t="s">
        <v>175</v>
      </c>
      <c r="G97" s="20" t="s">
        <v>175</v>
      </c>
    </row>
    <row r="98" spans="1:7" ht="12.75">
      <c r="A98" s="7">
        <v>132</v>
      </c>
      <c r="B98" s="76" t="s">
        <v>159</v>
      </c>
      <c r="C98" s="76" t="s">
        <v>160</v>
      </c>
      <c r="E98" s="20" t="s">
        <v>175</v>
      </c>
      <c r="F98" s="20" t="s">
        <v>175</v>
      </c>
      <c r="G98" s="3">
        <v>110</v>
      </c>
    </row>
    <row r="99" spans="1:7" ht="12.75">
      <c r="A99" s="7">
        <v>133</v>
      </c>
      <c r="B99" s="76" t="s">
        <v>161</v>
      </c>
      <c r="C99" s="76" t="s">
        <v>162</v>
      </c>
      <c r="E99" s="20" t="s">
        <v>175</v>
      </c>
      <c r="F99" s="20" t="s">
        <v>175</v>
      </c>
      <c r="G99" s="3">
        <v>45</v>
      </c>
    </row>
    <row r="100" spans="1:7" ht="12.75">
      <c r="A100" s="4">
        <v>134</v>
      </c>
      <c r="B100" s="76" t="s">
        <v>163</v>
      </c>
      <c r="C100" s="76" t="s">
        <v>164</v>
      </c>
      <c r="E100" s="21" t="s">
        <v>175</v>
      </c>
      <c r="F100" s="21" t="s">
        <v>175</v>
      </c>
      <c r="G100" s="4">
        <v>49</v>
      </c>
    </row>
    <row r="101" spans="1:7" ht="12.75">
      <c r="A101" s="7">
        <v>136</v>
      </c>
      <c r="B101" s="76" t="s">
        <v>165</v>
      </c>
      <c r="C101" s="76" t="s">
        <v>166</v>
      </c>
      <c r="E101" s="3" t="s">
        <v>175</v>
      </c>
      <c r="F101" s="3" t="s">
        <v>175</v>
      </c>
      <c r="G101" s="3">
        <v>50</v>
      </c>
    </row>
    <row r="102" spans="1:7" ht="12.75">
      <c r="A102" s="7">
        <v>138</v>
      </c>
      <c r="B102" s="76" t="s">
        <v>167</v>
      </c>
      <c r="C102" s="76" t="s">
        <v>168</v>
      </c>
      <c r="E102" s="20" t="s">
        <v>175</v>
      </c>
      <c r="F102" s="20" t="s">
        <v>175</v>
      </c>
      <c r="G102" s="20" t="s">
        <v>175</v>
      </c>
    </row>
  </sheetData>
  <printOptions gridLines="1"/>
  <pageMargins left="0.75" right="0.75" top="1" bottom="1" header="0.5" footer="0.5"/>
  <pageSetup fitToHeight="2" fitToWidth="1" orientation="portrait" paperSize="9" r:id="rId1"/>
  <headerFooter alignWithMargins="0">
    <oddHeader>&amp;C&amp;A</oddHeader>
    <oddFooter>&amp;LDHV
Risicoatlas spoor: ML-TB20010416&amp;C13-06-01&amp;RSituatie 1998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E18" sqref="E18"/>
    </sheetView>
  </sheetViews>
  <sheetFormatPr defaultColWidth="9.140625" defaultRowHeight="12.75"/>
  <cols>
    <col min="2" max="3" width="23.57421875" style="0" customWidth="1"/>
    <col min="4" max="4" width="5.28125" style="0" customWidth="1"/>
    <col min="5" max="7" width="8.28125" style="0" customWidth="1"/>
  </cols>
  <sheetData>
    <row r="1" ht="15">
      <c r="A1" s="14" t="s">
        <v>180</v>
      </c>
    </row>
    <row r="2" ht="15">
      <c r="A2" s="14"/>
    </row>
    <row r="3" spans="1:7" ht="14.25">
      <c r="A3" s="13" t="s">
        <v>50</v>
      </c>
      <c r="B3" s="13" t="s">
        <v>65</v>
      </c>
      <c r="C3" s="13" t="s">
        <v>66</v>
      </c>
      <c r="E3" s="15" t="s">
        <v>172</v>
      </c>
      <c r="F3" s="15" t="s">
        <v>173</v>
      </c>
      <c r="G3" s="15" t="s">
        <v>174</v>
      </c>
    </row>
    <row r="5" spans="1:7" ht="12.75">
      <c r="A5" s="6">
        <v>1</v>
      </c>
      <c r="B5" s="76" t="s">
        <v>72</v>
      </c>
      <c r="C5" s="76" t="s">
        <v>73</v>
      </c>
      <c r="E5" s="18" t="s">
        <v>175</v>
      </c>
      <c r="F5" s="18" t="s">
        <v>175</v>
      </c>
      <c r="G5" s="18" t="s">
        <v>175</v>
      </c>
    </row>
    <row r="6" spans="1:7" ht="12.75">
      <c r="A6" s="6">
        <v>2</v>
      </c>
      <c r="B6" s="76" t="s">
        <v>74</v>
      </c>
      <c r="C6" s="76" t="s">
        <v>75</v>
      </c>
      <c r="E6" s="18" t="s">
        <v>175</v>
      </c>
      <c r="F6" s="18" t="s">
        <v>175</v>
      </c>
      <c r="G6" s="18" t="s">
        <v>175</v>
      </c>
    </row>
    <row r="7" spans="1:7" ht="12.75">
      <c r="A7" s="6">
        <v>3</v>
      </c>
      <c r="B7" s="76" t="s">
        <v>73</v>
      </c>
      <c r="C7" s="76" t="s">
        <v>76</v>
      </c>
      <c r="E7" s="18" t="s">
        <v>175</v>
      </c>
      <c r="F7" s="18" t="s">
        <v>175</v>
      </c>
      <c r="G7" s="18" t="s">
        <v>175</v>
      </c>
    </row>
    <row r="8" spans="1:7" ht="12.75">
      <c r="A8" s="6">
        <v>4</v>
      </c>
      <c r="B8" s="76" t="s">
        <v>74</v>
      </c>
      <c r="C8" s="76" t="s">
        <v>77</v>
      </c>
      <c r="E8" s="18" t="s">
        <v>175</v>
      </c>
      <c r="F8" s="18" t="s">
        <v>175</v>
      </c>
      <c r="G8" s="18" t="s">
        <v>175</v>
      </c>
    </row>
    <row r="9" spans="1:7" ht="12.75">
      <c r="A9" s="8">
        <v>5</v>
      </c>
      <c r="B9" s="76" t="s">
        <v>74</v>
      </c>
      <c r="C9" s="76" t="s">
        <v>73</v>
      </c>
      <c r="E9" s="18" t="s">
        <v>175</v>
      </c>
      <c r="F9" s="18" t="s">
        <v>175</v>
      </c>
      <c r="G9" s="18" t="s">
        <v>175</v>
      </c>
    </row>
    <row r="10" spans="1:7" ht="12.75">
      <c r="A10" s="8">
        <v>6</v>
      </c>
      <c r="B10" s="76" t="s">
        <v>78</v>
      </c>
      <c r="C10" s="77" t="s">
        <v>79</v>
      </c>
      <c r="E10" s="18" t="s">
        <v>175</v>
      </c>
      <c r="F10" s="18" t="s">
        <v>175</v>
      </c>
      <c r="G10" s="18" t="s">
        <v>175</v>
      </c>
    </row>
    <row r="11" spans="1:7" ht="12.75">
      <c r="A11" s="8">
        <v>7</v>
      </c>
      <c r="B11" s="76" t="s">
        <v>80</v>
      </c>
      <c r="C11" s="76" t="s">
        <v>81</v>
      </c>
      <c r="E11" s="18" t="s">
        <v>175</v>
      </c>
      <c r="F11" s="18" t="s">
        <v>175</v>
      </c>
      <c r="G11" s="18" t="s">
        <v>175</v>
      </c>
    </row>
    <row r="12" spans="1:7" ht="12.75">
      <c r="A12" s="8">
        <v>8</v>
      </c>
      <c r="B12" s="76" t="s">
        <v>82</v>
      </c>
      <c r="C12" s="76" t="s">
        <v>83</v>
      </c>
      <c r="E12" s="18" t="s">
        <v>175</v>
      </c>
      <c r="F12" s="18" t="s">
        <v>175</v>
      </c>
      <c r="G12" s="18" t="s">
        <v>175</v>
      </c>
    </row>
    <row r="13" spans="1:7" ht="12.75">
      <c r="A13" s="8">
        <v>9</v>
      </c>
      <c r="B13" s="76" t="s">
        <v>82</v>
      </c>
      <c r="C13" s="76" t="s">
        <v>84</v>
      </c>
      <c r="E13" s="18" t="s">
        <v>175</v>
      </c>
      <c r="F13" s="18" t="s">
        <v>175</v>
      </c>
      <c r="G13" s="18" t="s">
        <v>175</v>
      </c>
    </row>
    <row r="14" spans="1:7" ht="12.75">
      <c r="A14" s="8">
        <v>10</v>
      </c>
      <c r="B14" s="76" t="s">
        <v>82</v>
      </c>
      <c r="C14" s="76" t="s">
        <v>85</v>
      </c>
      <c r="E14" s="18" t="s">
        <v>175</v>
      </c>
      <c r="F14" s="18" t="s">
        <v>175</v>
      </c>
      <c r="G14" s="18" t="s">
        <v>175</v>
      </c>
    </row>
    <row r="15" spans="1:7" ht="12.75">
      <c r="A15" s="8">
        <v>11</v>
      </c>
      <c r="B15" s="76" t="s">
        <v>82</v>
      </c>
      <c r="C15" s="76" t="s">
        <v>86</v>
      </c>
      <c r="E15" s="18" t="s">
        <v>175</v>
      </c>
      <c r="F15" s="18" t="s">
        <v>175</v>
      </c>
      <c r="G15" s="18" t="s">
        <v>175</v>
      </c>
    </row>
    <row r="16" spans="1:7" ht="12.75">
      <c r="A16" s="8">
        <v>13</v>
      </c>
      <c r="B16" s="76" t="s">
        <v>87</v>
      </c>
      <c r="C16" s="76" t="s">
        <v>88</v>
      </c>
      <c r="E16" s="18" t="s">
        <v>175</v>
      </c>
      <c r="F16" s="18" t="s">
        <v>175</v>
      </c>
      <c r="G16" s="18" t="s">
        <v>175</v>
      </c>
    </row>
    <row r="17" spans="1:7" ht="12.75">
      <c r="A17" s="8">
        <v>15</v>
      </c>
      <c r="B17" s="76" t="s">
        <v>89</v>
      </c>
      <c r="C17" s="76" t="s">
        <v>90</v>
      </c>
      <c r="E17" s="18" t="s">
        <v>175</v>
      </c>
      <c r="F17" s="18" t="s">
        <v>175</v>
      </c>
      <c r="G17" s="18" t="s">
        <v>175</v>
      </c>
    </row>
    <row r="18" spans="1:7" ht="12.75">
      <c r="A18" s="8">
        <v>19</v>
      </c>
      <c r="B18" s="76" t="s">
        <v>91</v>
      </c>
      <c r="C18" s="76" t="s">
        <v>81</v>
      </c>
      <c r="E18" s="18" t="s">
        <v>175</v>
      </c>
      <c r="F18" s="18" t="s">
        <v>175</v>
      </c>
      <c r="G18" s="18" t="s">
        <v>175</v>
      </c>
    </row>
    <row r="19" spans="1:7" ht="12.75">
      <c r="A19" s="8">
        <v>20</v>
      </c>
      <c r="B19" s="76" t="s">
        <v>92</v>
      </c>
      <c r="C19" s="76" t="s">
        <v>83</v>
      </c>
      <c r="E19" s="18" t="s">
        <v>175</v>
      </c>
      <c r="F19" s="18" t="s">
        <v>175</v>
      </c>
      <c r="G19" s="18" t="s">
        <v>175</v>
      </c>
    </row>
    <row r="20" spans="1:7" ht="12.75">
      <c r="A20" s="8">
        <v>21</v>
      </c>
      <c r="B20" s="76" t="s">
        <v>92</v>
      </c>
      <c r="C20" s="76" t="s">
        <v>93</v>
      </c>
      <c r="E20" s="18" t="s">
        <v>175</v>
      </c>
      <c r="F20" s="18" t="s">
        <v>175</v>
      </c>
      <c r="G20" s="18" t="s">
        <v>175</v>
      </c>
    </row>
    <row r="21" spans="1:7" ht="12.75">
      <c r="A21" s="8">
        <v>22</v>
      </c>
      <c r="B21" s="76" t="s">
        <v>92</v>
      </c>
      <c r="C21" s="76" t="s">
        <v>94</v>
      </c>
      <c r="E21" s="18" t="s">
        <v>175</v>
      </c>
      <c r="F21" s="18" t="s">
        <v>175</v>
      </c>
      <c r="G21" s="18" t="s">
        <v>175</v>
      </c>
    </row>
    <row r="22" spans="1:7" ht="12.75">
      <c r="A22" s="8">
        <v>23</v>
      </c>
      <c r="B22" s="76" t="s">
        <v>95</v>
      </c>
      <c r="C22" s="76" t="s">
        <v>78</v>
      </c>
      <c r="E22" s="18" t="s">
        <v>175</v>
      </c>
      <c r="F22" s="18" t="s">
        <v>175</v>
      </c>
      <c r="G22" s="18" t="s">
        <v>175</v>
      </c>
    </row>
    <row r="23" spans="1:7" ht="12.75">
      <c r="A23" s="8">
        <v>24</v>
      </c>
      <c r="B23" s="76" t="s">
        <v>96</v>
      </c>
      <c r="C23" s="76" t="s">
        <v>78</v>
      </c>
      <c r="E23" s="18" t="s">
        <v>175</v>
      </c>
      <c r="F23" s="18" t="s">
        <v>175</v>
      </c>
      <c r="G23" s="18" t="s">
        <v>175</v>
      </c>
    </row>
    <row r="24" spans="1:7" ht="12.75">
      <c r="A24" s="8">
        <v>25</v>
      </c>
      <c r="B24" s="76" t="s">
        <v>96</v>
      </c>
      <c r="C24" s="76" t="s">
        <v>97</v>
      </c>
      <c r="E24" s="18" t="s">
        <v>175</v>
      </c>
      <c r="F24" s="18" t="s">
        <v>175</v>
      </c>
      <c r="G24" s="18" t="s">
        <v>175</v>
      </c>
    </row>
    <row r="25" spans="1:7" ht="12.75">
      <c r="A25" s="8">
        <v>26</v>
      </c>
      <c r="B25" s="76" t="s">
        <v>96</v>
      </c>
      <c r="C25" s="76" t="s">
        <v>75</v>
      </c>
      <c r="E25" s="18" t="s">
        <v>175</v>
      </c>
      <c r="F25" s="18" t="s">
        <v>175</v>
      </c>
      <c r="G25" s="18" t="s">
        <v>175</v>
      </c>
    </row>
    <row r="26" spans="1:7" ht="12.75">
      <c r="A26" s="8">
        <v>28</v>
      </c>
      <c r="B26" s="76" t="s">
        <v>98</v>
      </c>
      <c r="C26" s="76" t="s">
        <v>99</v>
      </c>
      <c r="E26" s="18" t="s">
        <v>175</v>
      </c>
      <c r="F26" s="18" t="s">
        <v>175</v>
      </c>
      <c r="G26" s="18" t="s">
        <v>175</v>
      </c>
    </row>
    <row r="27" spans="1:7" ht="12.75">
      <c r="A27" s="8">
        <v>29</v>
      </c>
      <c r="B27" s="76" t="s">
        <v>100</v>
      </c>
      <c r="C27" s="76" t="s">
        <v>101</v>
      </c>
      <c r="E27" s="18" t="s">
        <v>175</v>
      </c>
      <c r="F27" s="18" t="s">
        <v>175</v>
      </c>
      <c r="G27" s="18" t="s">
        <v>175</v>
      </c>
    </row>
    <row r="28" spans="1:7" ht="12.75">
      <c r="A28" s="8">
        <v>30</v>
      </c>
      <c r="B28" s="76" t="s">
        <v>98</v>
      </c>
      <c r="C28" s="76" t="s">
        <v>102</v>
      </c>
      <c r="E28" s="18" t="s">
        <v>175</v>
      </c>
      <c r="F28" s="18" t="s">
        <v>175</v>
      </c>
      <c r="G28" s="18" t="s">
        <v>175</v>
      </c>
    </row>
    <row r="29" spans="1:7" ht="12.75">
      <c r="A29" s="8">
        <v>31</v>
      </c>
      <c r="B29" s="76" t="s">
        <v>100</v>
      </c>
      <c r="C29" s="76" t="s">
        <v>103</v>
      </c>
      <c r="E29" s="18" t="s">
        <v>175</v>
      </c>
      <c r="F29" s="18" t="s">
        <v>175</v>
      </c>
      <c r="G29" s="18" t="s">
        <v>175</v>
      </c>
    </row>
    <row r="30" spans="1:7" ht="12.75">
      <c r="A30" s="8">
        <v>32</v>
      </c>
      <c r="B30" s="76" t="s">
        <v>104</v>
      </c>
      <c r="C30" s="76" t="s">
        <v>105</v>
      </c>
      <c r="E30" s="18" t="s">
        <v>175</v>
      </c>
      <c r="F30" s="18" t="s">
        <v>175</v>
      </c>
      <c r="G30" s="18" t="s">
        <v>175</v>
      </c>
    </row>
    <row r="31" spans="1:7" ht="12.75">
      <c r="A31" s="8">
        <v>34</v>
      </c>
      <c r="B31" s="76" t="s">
        <v>106</v>
      </c>
      <c r="C31" s="76" t="s">
        <v>84</v>
      </c>
      <c r="E31" s="18" t="s">
        <v>175</v>
      </c>
      <c r="F31" s="18" t="s">
        <v>175</v>
      </c>
      <c r="G31" s="18" t="s">
        <v>175</v>
      </c>
    </row>
    <row r="32" spans="1:7" ht="12.75">
      <c r="A32" s="8">
        <v>35</v>
      </c>
      <c r="B32" s="76" t="s">
        <v>106</v>
      </c>
      <c r="C32" s="76" t="s">
        <v>107</v>
      </c>
      <c r="E32" s="18" t="s">
        <v>175</v>
      </c>
      <c r="F32" s="18" t="s">
        <v>175</v>
      </c>
      <c r="G32" s="18" t="s">
        <v>175</v>
      </c>
    </row>
    <row r="33" spans="1:7" ht="12.75">
      <c r="A33" s="8">
        <v>36</v>
      </c>
      <c r="B33" s="76" t="s">
        <v>108</v>
      </c>
      <c r="C33" s="76" t="s">
        <v>109</v>
      </c>
      <c r="E33" s="18" t="s">
        <v>175</v>
      </c>
      <c r="F33" s="18" t="s">
        <v>175</v>
      </c>
      <c r="G33" s="18" t="s">
        <v>175</v>
      </c>
    </row>
    <row r="34" spans="1:7" ht="12.75">
      <c r="A34" s="8">
        <v>37</v>
      </c>
      <c r="B34" s="76" t="s">
        <v>108</v>
      </c>
      <c r="C34" s="76" t="s">
        <v>110</v>
      </c>
      <c r="E34" s="18" t="s">
        <v>175</v>
      </c>
      <c r="F34" s="18" t="s">
        <v>175</v>
      </c>
      <c r="G34" s="18" t="s">
        <v>175</v>
      </c>
    </row>
    <row r="35" spans="1:7" ht="12.75">
      <c r="A35" s="8">
        <v>40</v>
      </c>
      <c r="B35" s="76" t="s">
        <v>111</v>
      </c>
      <c r="C35" s="76" t="s">
        <v>102</v>
      </c>
      <c r="E35" s="18" t="s">
        <v>175</v>
      </c>
      <c r="F35" s="18" t="s">
        <v>175</v>
      </c>
      <c r="G35" s="18" t="s">
        <v>175</v>
      </c>
    </row>
    <row r="36" spans="1:7" ht="12.75">
      <c r="A36" s="8">
        <v>41</v>
      </c>
      <c r="B36" s="76" t="s">
        <v>111</v>
      </c>
      <c r="C36" s="76" t="s">
        <v>112</v>
      </c>
      <c r="E36" s="18" t="s">
        <v>175</v>
      </c>
      <c r="F36" s="18" t="s">
        <v>175</v>
      </c>
      <c r="G36" s="18" t="s">
        <v>175</v>
      </c>
    </row>
    <row r="37" spans="1:7" ht="12.75">
      <c r="A37" s="8">
        <v>44</v>
      </c>
      <c r="B37" s="76" t="s">
        <v>113</v>
      </c>
      <c r="C37" s="76" t="s">
        <v>114</v>
      </c>
      <c r="E37" s="18" t="s">
        <v>175</v>
      </c>
      <c r="F37" s="18" t="s">
        <v>175</v>
      </c>
      <c r="G37" s="18" t="s">
        <v>175</v>
      </c>
    </row>
    <row r="38" spans="1:7" ht="12.75">
      <c r="A38" s="8">
        <v>45</v>
      </c>
      <c r="B38" s="76" t="s">
        <v>113</v>
      </c>
      <c r="C38" s="76" t="s">
        <v>115</v>
      </c>
      <c r="E38" s="18" t="s">
        <v>175</v>
      </c>
      <c r="F38" s="18" t="s">
        <v>175</v>
      </c>
      <c r="G38" s="18" t="s">
        <v>175</v>
      </c>
    </row>
    <row r="39" spans="1:7" ht="12.75">
      <c r="A39" s="8">
        <v>46</v>
      </c>
      <c r="B39" s="76" t="s">
        <v>116</v>
      </c>
      <c r="C39" s="76" t="s">
        <v>80</v>
      </c>
      <c r="E39" s="18" t="s">
        <v>175</v>
      </c>
      <c r="F39" s="18" t="s">
        <v>175</v>
      </c>
      <c r="G39" s="18" t="s">
        <v>175</v>
      </c>
    </row>
    <row r="40" spans="1:7" ht="12.75">
      <c r="A40" s="8">
        <v>47</v>
      </c>
      <c r="B40" s="76" t="s">
        <v>116</v>
      </c>
      <c r="C40" s="76" t="s">
        <v>97</v>
      </c>
      <c r="E40" s="18" t="s">
        <v>175</v>
      </c>
      <c r="F40" s="18" t="s">
        <v>175</v>
      </c>
      <c r="G40" s="18" t="s">
        <v>175</v>
      </c>
    </row>
    <row r="41" spans="1:7" ht="12.75">
      <c r="A41" s="8">
        <v>48</v>
      </c>
      <c r="B41" s="76" t="s">
        <v>83</v>
      </c>
      <c r="C41" s="76" t="s">
        <v>117</v>
      </c>
      <c r="E41" s="18" t="s">
        <v>175</v>
      </c>
      <c r="F41" s="18" t="s">
        <v>175</v>
      </c>
      <c r="G41" s="18" t="s">
        <v>175</v>
      </c>
    </row>
    <row r="42" spans="1:7" ht="12.75">
      <c r="A42" s="8">
        <v>49</v>
      </c>
      <c r="B42" s="76" t="s">
        <v>118</v>
      </c>
      <c r="C42" s="76" t="s">
        <v>119</v>
      </c>
      <c r="E42" s="18" t="s">
        <v>175</v>
      </c>
      <c r="F42" s="18" t="s">
        <v>175</v>
      </c>
      <c r="G42" s="18" t="s">
        <v>175</v>
      </c>
    </row>
    <row r="43" spans="1:7" ht="12.75">
      <c r="A43" s="8">
        <v>50</v>
      </c>
      <c r="B43" s="76" t="s">
        <v>118</v>
      </c>
      <c r="C43" s="76" t="s">
        <v>120</v>
      </c>
      <c r="E43" s="18" t="s">
        <v>175</v>
      </c>
      <c r="F43" s="18" t="s">
        <v>175</v>
      </c>
      <c r="G43" s="18" t="s">
        <v>175</v>
      </c>
    </row>
    <row r="44" spans="1:7" ht="12.75">
      <c r="A44" s="8">
        <v>52</v>
      </c>
      <c r="B44" s="76" t="s">
        <v>105</v>
      </c>
      <c r="C44" s="76" t="s">
        <v>90</v>
      </c>
      <c r="E44" s="18" t="s">
        <v>175</v>
      </c>
      <c r="F44" s="18" t="s">
        <v>175</v>
      </c>
      <c r="G44" s="18" t="s">
        <v>175</v>
      </c>
    </row>
    <row r="45" spans="1:7" ht="12.75">
      <c r="A45" s="8">
        <v>54</v>
      </c>
      <c r="B45" s="76" t="s">
        <v>121</v>
      </c>
      <c r="C45" s="76" t="s">
        <v>108</v>
      </c>
      <c r="E45" s="18" t="s">
        <v>175</v>
      </c>
      <c r="F45" s="18" t="s">
        <v>175</v>
      </c>
      <c r="G45" s="18" t="s">
        <v>175</v>
      </c>
    </row>
    <row r="46" spans="1:7" ht="12.75">
      <c r="A46" s="8">
        <v>56</v>
      </c>
      <c r="B46" s="76" t="s">
        <v>122</v>
      </c>
      <c r="C46" s="76" t="s">
        <v>123</v>
      </c>
      <c r="E46" s="18" t="s">
        <v>175</v>
      </c>
      <c r="F46" s="18" t="s">
        <v>175</v>
      </c>
      <c r="G46" s="18" t="s">
        <v>175</v>
      </c>
    </row>
    <row r="47" spans="1:7" ht="12.75">
      <c r="A47" s="8">
        <v>58</v>
      </c>
      <c r="B47" s="76" t="s">
        <v>122</v>
      </c>
      <c r="C47" s="76" t="s">
        <v>124</v>
      </c>
      <c r="E47" s="18" t="s">
        <v>175</v>
      </c>
      <c r="F47" s="18" t="s">
        <v>175</v>
      </c>
      <c r="G47" s="18" t="s">
        <v>175</v>
      </c>
    </row>
    <row r="48" spans="1:7" ht="12.75">
      <c r="A48" s="8">
        <v>61</v>
      </c>
      <c r="B48" s="76" t="s">
        <v>125</v>
      </c>
      <c r="C48" s="76" t="s">
        <v>126</v>
      </c>
      <c r="E48" s="18" t="s">
        <v>175</v>
      </c>
      <c r="F48" s="18" t="s">
        <v>175</v>
      </c>
      <c r="G48" s="18" t="s">
        <v>175</v>
      </c>
    </row>
    <row r="49" spans="1:7" ht="12.75">
      <c r="A49" s="8">
        <v>62</v>
      </c>
      <c r="B49" s="76" t="s">
        <v>127</v>
      </c>
      <c r="C49" s="76" t="s">
        <v>93</v>
      </c>
      <c r="E49" s="18" t="s">
        <v>175</v>
      </c>
      <c r="F49" s="18" t="s">
        <v>175</v>
      </c>
      <c r="G49" s="18" t="s">
        <v>175</v>
      </c>
    </row>
    <row r="50" spans="1:7" ht="12.75">
      <c r="A50" s="8">
        <v>63</v>
      </c>
      <c r="B50" s="76" t="s">
        <v>127</v>
      </c>
      <c r="C50" s="76" t="s">
        <v>128</v>
      </c>
      <c r="E50" s="18" t="s">
        <v>175</v>
      </c>
      <c r="F50" s="18" t="s">
        <v>175</v>
      </c>
      <c r="G50" s="18" t="s">
        <v>175</v>
      </c>
    </row>
    <row r="51" spans="1:7" ht="12.75">
      <c r="A51" s="8">
        <v>65</v>
      </c>
      <c r="B51" s="76" t="s">
        <v>129</v>
      </c>
      <c r="C51" s="76" t="s">
        <v>130</v>
      </c>
      <c r="E51" s="18" t="s">
        <v>175</v>
      </c>
      <c r="F51" s="18" t="s">
        <v>175</v>
      </c>
      <c r="G51" s="18" t="s">
        <v>175</v>
      </c>
    </row>
    <row r="52" spans="1:7" ht="12.75">
      <c r="A52" s="8">
        <v>67</v>
      </c>
      <c r="B52" s="76" t="s">
        <v>114</v>
      </c>
      <c r="C52" s="76" t="s">
        <v>131</v>
      </c>
      <c r="E52" s="18" t="s">
        <v>175</v>
      </c>
      <c r="F52" s="18" t="s">
        <v>175</v>
      </c>
      <c r="G52" s="18" t="s">
        <v>175</v>
      </c>
    </row>
    <row r="53" spans="1:7" ht="12.75">
      <c r="A53" s="8">
        <v>68</v>
      </c>
      <c r="B53" s="76" t="s">
        <v>81</v>
      </c>
      <c r="C53" s="76" t="s">
        <v>132</v>
      </c>
      <c r="E53" s="18" t="s">
        <v>175</v>
      </c>
      <c r="F53" s="18" t="s">
        <v>175</v>
      </c>
      <c r="G53" s="18" t="s">
        <v>175</v>
      </c>
    </row>
    <row r="54" spans="1:7" ht="12.75">
      <c r="A54" s="8">
        <v>70</v>
      </c>
      <c r="B54" s="76" t="s">
        <v>84</v>
      </c>
      <c r="C54" s="76" t="s">
        <v>131</v>
      </c>
      <c r="E54" s="18" t="s">
        <v>175</v>
      </c>
      <c r="F54" s="18" t="s">
        <v>175</v>
      </c>
      <c r="G54" s="18" t="s">
        <v>175</v>
      </c>
    </row>
    <row r="55" spans="1:7" ht="12.75">
      <c r="A55" s="8">
        <v>71</v>
      </c>
      <c r="B55" s="77" t="s">
        <v>133</v>
      </c>
      <c r="C55" s="76" t="s">
        <v>104</v>
      </c>
      <c r="E55" s="18" t="s">
        <v>175</v>
      </c>
      <c r="F55" s="18" t="s">
        <v>175</v>
      </c>
      <c r="G55" s="18" t="s">
        <v>175</v>
      </c>
    </row>
    <row r="56" spans="1:7" ht="12.75">
      <c r="A56" s="8">
        <v>72</v>
      </c>
      <c r="B56" s="77" t="s">
        <v>133</v>
      </c>
      <c r="C56" s="76" t="s">
        <v>134</v>
      </c>
      <c r="E56" s="18" t="s">
        <v>175</v>
      </c>
      <c r="F56" s="18" t="s">
        <v>175</v>
      </c>
      <c r="G56" s="18" t="s">
        <v>175</v>
      </c>
    </row>
    <row r="57" spans="1:7" ht="12.75">
      <c r="A57" s="8">
        <v>73</v>
      </c>
      <c r="B57" s="77" t="s">
        <v>133</v>
      </c>
      <c r="C57" s="76" t="s">
        <v>77</v>
      </c>
      <c r="E57" s="18" t="s">
        <v>175</v>
      </c>
      <c r="F57" s="18" t="s">
        <v>175</v>
      </c>
      <c r="G57" s="18" t="s">
        <v>175</v>
      </c>
    </row>
    <row r="58" spans="1:7" ht="12.75">
      <c r="A58" s="8">
        <v>74</v>
      </c>
      <c r="B58" s="77" t="s">
        <v>133</v>
      </c>
      <c r="C58" s="76" t="s">
        <v>88</v>
      </c>
      <c r="E58" s="18" t="s">
        <v>175</v>
      </c>
      <c r="F58" s="18" t="s">
        <v>175</v>
      </c>
      <c r="G58" s="18" t="s">
        <v>175</v>
      </c>
    </row>
    <row r="59" spans="1:7" ht="12.75">
      <c r="A59" s="8">
        <v>75</v>
      </c>
      <c r="B59" s="76" t="s">
        <v>135</v>
      </c>
      <c r="C59" s="76" t="s">
        <v>79</v>
      </c>
      <c r="E59" s="18" t="s">
        <v>175</v>
      </c>
      <c r="F59" s="18" t="s">
        <v>175</v>
      </c>
      <c r="G59" s="18" t="s">
        <v>175</v>
      </c>
    </row>
    <row r="60" spans="1:7" ht="12.75">
      <c r="A60" s="8">
        <v>76</v>
      </c>
      <c r="B60" s="76" t="s">
        <v>135</v>
      </c>
      <c r="C60" s="76" t="s">
        <v>117</v>
      </c>
      <c r="E60" s="18" t="s">
        <v>175</v>
      </c>
      <c r="F60" s="18" t="s">
        <v>175</v>
      </c>
      <c r="G60" s="18" t="s">
        <v>175</v>
      </c>
    </row>
    <row r="61" spans="1:7" ht="12.75">
      <c r="A61" s="8">
        <v>79</v>
      </c>
      <c r="B61" s="76" t="s">
        <v>136</v>
      </c>
      <c r="C61" s="76" t="s">
        <v>95</v>
      </c>
      <c r="E61" s="18" t="s">
        <v>175</v>
      </c>
      <c r="F61" s="18" t="s">
        <v>175</v>
      </c>
      <c r="G61" s="18" t="s">
        <v>175</v>
      </c>
    </row>
    <row r="62" spans="1:7" ht="12.75">
      <c r="A62" s="8">
        <v>80</v>
      </c>
      <c r="B62" s="76" t="s">
        <v>136</v>
      </c>
      <c r="C62" s="76" t="s">
        <v>134</v>
      </c>
      <c r="E62" s="18" t="s">
        <v>175</v>
      </c>
      <c r="F62" s="18" t="s">
        <v>175</v>
      </c>
      <c r="G62" s="18" t="s">
        <v>175</v>
      </c>
    </row>
    <row r="63" spans="1:7" ht="12.75">
      <c r="A63" s="8">
        <v>81</v>
      </c>
      <c r="B63" s="76" t="s">
        <v>136</v>
      </c>
      <c r="C63" s="76" t="s">
        <v>94</v>
      </c>
      <c r="E63" s="18" t="s">
        <v>175</v>
      </c>
      <c r="F63" s="18" t="s">
        <v>175</v>
      </c>
      <c r="G63" s="18" t="s">
        <v>175</v>
      </c>
    </row>
    <row r="64" spans="1:7" ht="12.75">
      <c r="A64" s="8">
        <v>85</v>
      </c>
      <c r="B64" s="76" t="s">
        <v>137</v>
      </c>
      <c r="C64" s="76" t="s">
        <v>138</v>
      </c>
      <c r="E64" s="18" t="s">
        <v>175</v>
      </c>
      <c r="F64" s="18" t="s">
        <v>175</v>
      </c>
      <c r="G64" s="18" t="s">
        <v>175</v>
      </c>
    </row>
    <row r="65" spans="1:7" ht="12.75">
      <c r="A65" s="8">
        <v>86</v>
      </c>
      <c r="B65" s="76" t="s">
        <v>138</v>
      </c>
      <c r="C65" s="76" t="s">
        <v>112</v>
      </c>
      <c r="E65" s="18" t="s">
        <v>175</v>
      </c>
      <c r="F65" s="18" t="s">
        <v>175</v>
      </c>
      <c r="G65" s="18" t="s">
        <v>175</v>
      </c>
    </row>
    <row r="66" spans="1:7" ht="12.75">
      <c r="A66" s="8">
        <v>87</v>
      </c>
      <c r="B66" s="76" t="s">
        <v>139</v>
      </c>
      <c r="C66" s="76" t="s">
        <v>140</v>
      </c>
      <c r="E66" s="18" t="s">
        <v>175</v>
      </c>
      <c r="F66" s="18" t="s">
        <v>175</v>
      </c>
      <c r="G66" s="18" t="s">
        <v>175</v>
      </c>
    </row>
    <row r="67" spans="1:7" ht="12.75">
      <c r="A67" s="8">
        <v>88</v>
      </c>
      <c r="B67" s="76" t="s">
        <v>110</v>
      </c>
      <c r="C67" s="76" t="s">
        <v>80</v>
      </c>
      <c r="E67" s="18" t="s">
        <v>175</v>
      </c>
      <c r="F67" s="18" t="s">
        <v>175</v>
      </c>
      <c r="G67" s="18" t="s">
        <v>175</v>
      </c>
    </row>
    <row r="68" spans="1:7" ht="12.75">
      <c r="A68" s="8">
        <v>89</v>
      </c>
      <c r="B68" s="76" t="s">
        <v>130</v>
      </c>
      <c r="C68" s="76" t="s">
        <v>139</v>
      </c>
      <c r="E68" s="18" t="s">
        <v>175</v>
      </c>
      <c r="F68" s="18" t="s">
        <v>175</v>
      </c>
      <c r="G68" s="18" t="s">
        <v>175</v>
      </c>
    </row>
    <row r="69" spans="1:7" ht="12.75">
      <c r="A69" s="8">
        <v>90</v>
      </c>
      <c r="B69" s="76" t="s">
        <v>141</v>
      </c>
      <c r="C69" s="76" t="s">
        <v>123</v>
      </c>
      <c r="E69" s="18" t="s">
        <v>175</v>
      </c>
      <c r="F69" s="18" t="s">
        <v>175</v>
      </c>
      <c r="G69" s="18" t="s">
        <v>175</v>
      </c>
    </row>
    <row r="70" spans="1:7" ht="12.75">
      <c r="A70" s="8">
        <v>92</v>
      </c>
      <c r="B70" s="76" t="s">
        <v>141</v>
      </c>
      <c r="C70" s="76" t="s">
        <v>103</v>
      </c>
      <c r="E70" s="18" t="s">
        <v>175</v>
      </c>
      <c r="F70" s="18" t="s">
        <v>175</v>
      </c>
      <c r="G70" s="18" t="s">
        <v>175</v>
      </c>
    </row>
    <row r="71" spans="1:7" ht="12.75">
      <c r="A71" s="8">
        <v>94</v>
      </c>
      <c r="B71" s="76" t="s">
        <v>142</v>
      </c>
      <c r="C71" s="76" t="s">
        <v>120</v>
      </c>
      <c r="E71" s="18" t="s">
        <v>175</v>
      </c>
      <c r="F71" s="18" t="s">
        <v>175</v>
      </c>
      <c r="G71" s="18" t="s">
        <v>175</v>
      </c>
    </row>
    <row r="72" spans="1:7" ht="12.75">
      <c r="A72" s="8">
        <v>95</v>
      </c>
      <c r="B72" s="76" t="s">
        <v>143</v>
      </c>
      <c r="C72" s="76" t="s">
        <v>144</v>
      </c>
      <c r="E72" s="18" t="s">
        <v>175</v>
      </c>
      <c r="F72" s="18" t="s">
        <v>175</v>
      </c>
      <c r="G72" s="18" t="s">
        <v>175</v>
      </c>
    </row>
    <row r="73" spans="1:7" ht="12.75">
      <c r="A73" s="8">
        <v>97</v>
      </c>
      <c r="B73" s="76" t="s">
        <v>145</v>
      </c>
      <c r="C73" s="76" t="s">
        <v>87</v>
      </c>
      <c r="E73" s="18" t="s">
        <v>175</v>
      </c>
      <c r="F73" s="18" t="s">
        <v>175</v>
      </c>
      <c r="G73" s="18" t="s">
        <v>175</v>
      </c>
    </row>
    <row r="74" spans="1:7" ht="12.75">
      <c r="A74" s="8">
        <v>98</v>
      </c>
      <c r="B74" s="76" t="s">
        <v>145</v>
      </c>
      <c r="C74" s="76" t="s">
        <v>146</v>
      </c>
      <c r="E74" s="18" t="s">
        <v>175</v>
      </c>
      <c r="F74" s="18" t="s">
        <v>175</v>
      </c>
      <c r="G74" s="18" t="s">
        <v>175</v>
      </c>
    </row>
    <row r="75" spans="1:7" ht="12.75">
      <c r="A75" s="8">
        <v>99</v>
      </c>
      <c r="B75" s="76" t="s">
        <v>145</v>
      </c>
      <c r="C75" s="76" t="s">
        <v>147</v>
      </c>
      <c r="E75" s="18" t="s">
        <v>175</v>
      </c>
      <c r="F75" s="18" t="s">
        <v>175</v>
      </c>
      <c r="G75" s="18" t="s">
        <v>175</v>
      </c>
    </row>
    <row r="76" spans="1:7" ht="12.75">
      <c r="A76" s="8">
        <v>100</v>
      </c>
      <c r="B76" s="76" t="s">
        <v>145</v>
      </c>
      <c r="C76" s="76" t="s">
        <v>112</v>
      </c>
      <c r="E76" s="18" t="s">
        <v>175</v>
      </c>
      <c r="F76" s="18" t="s">
        <v>175</v>
      </c>
      <c r="G76" s="18" t="s">
        <v>175</v>
      </c>
    </row>
    <row r="77" spans="1:7" ht="12.75">
      <c r="A77" s="8">
        <v>101</v>
      </c>
      <c r="B77" s="76" t="s">
        <v>128</v>
      </c>
      <c r="C77" s="76" t="s">
        <v>99</v>
      </c>
      <c r="E77" s="18" t="s">
        <v>175</v>
      </c>
      <c r="F77" s="18" t="s">
        <v>175</v>
      </c>
      <c r="G77" s="18" t="s">
        <v>175</v>
      </c>
    </row>
    <row r="78" spans="1:7" ht="12.75">
      <c r="A78" s="8">
        <v>103</v>
      </c>
      <c r="B78" s="76" t="s">
        <v>128</v>
      </c>
      <c r="C78" s="76" t="s">
        <v>115</v>
      </c>
      <c r="E78" s="18" t="s">
        <v>175</v>
      </c>
      <c r="F78" s="18" t="s">
        <v>175</v>
      </c>
      <c r="G78" s="18" t="s">
        <v>175</v>
      </c>
    </row>
    <row r="79" spans="1:7" ht="12.75">
      <c r="A79" s="8">
        <v>107</v>
      </c>
      <c r="B79" s="76" t="s">
        <v>148</v>
      </c>
      <c r="C79" s="76" t="s">
        <v>149</v>
      </c>
      <c r="E79" s="18" t="s">
        <v>175</v>
      </c>
      <c r="F79" s="18" t="s">
        <v>175</v>
      </c>
      <c r="G79" s="18" t="s">
        <v>175</v>
      </c>
    </row>
    <row r="80" spans="1:7" ht="12.75">
      <c r="A80" s="8">
        <v>108</v>
      </c>
      <c r="B80" s="76" t="s">
        <v>148</v>
      </c>
      <c r="C80" s="76" t="s">
        <v>126</v>
      </c>
      <c r="E80" s="18" t="s">
        <v>175</v>
      </c>
      <c r="F80" s="18" t="s">
        <v>175</v>
      </c>
      <c r="G80" s="18" t="s">
        <v>175</v>
      </c>
    </row>
    <row r="81" spans="1:7" ht="12.75">
      <c r="A81" s="8">
        <v>109</v>
      </c>
      <c r="B81" s="76" t="s">
        <v>148</v>
      </c>
      <c r="C81" s="76" t="s">
        <v>143</v>
      </c>
      <c r="E81" s="18" t="s">
        <v>175</v>
      </c>
      <c r="F81" s="18" t="s">
        <v>175</v>
      </c>
      <c r="G81" s="18" t="s">
        <v>175</v>
      </c>
    </row>
    <row r="82" spans="1:7" ht="12.75">
      <c r="A82" s="8">
        <v>110</v>
      </c>
      <c r="B82" s="76" t="s">
        <v>150</v>
      </c>
      <c r="C82" s="76" t="s">
        <v>151</v>
      </c>
      <c r="E82" s="18" t="s">
        <v>175</v>
      </c>
      <c r="F82" s="18" t="s">
        <v>175</v>
      </c>
      <c r="G82" s="18" t="s">
        <v>175</v>
      </c>
    </row>
    <row r="83" spans="1:7" ht="12.75">
      <c r="A83" s="8">
        <v>111</v>
      </c>
      <c r="B83" s="76" t="s">
        <v>120</v>
      </c>
      <c r="C83" s="76" t="s">
        <v>129</v>
      </c>
      <c r="E83" s="18" t="s">
        <v>175</v>
      </c>
      <c r="F83" s="18" t="s">
        <v>175</v>
      </c>
      <c r="G83" s="18" t="s">
        <v>175</v>
      </c>
    </row>
    <row r="84" spans="1:7" ht="12.75">
      <c r="A84" s="8">
        <v>112</v>
      </c>
      <c r="B84" s="76" t="s">
        <v>88</v>
      </c>
      <c r="C84" s="76" t="s">
        <v>104</v>
      </c>
      <c r="E84" s="18" t="s">
        <v>175</v>
      </c>
      <c r="F84" s="18" t="s">
        <v>175</v>
      </c>
      <c r="G84" s="18" t="s">
        <v>175</v>
      </c>
    </row>
    <row r="85" spans="1:7" ht="12.75">
      <c r="A85" s="8">
        <v>113</v>
      </c>
      <c r="B85" s="76" t="s">
        <v>136</v>
      </c>
      <c r="C85" s="76" t="s">
        <v>75</v>
      </c>
      <c r="E85" s="18" t="s">
        <v>175</v>
      </c>
      <c r="F85" s="18" t="s">
        <v>175</v>
      </c>
      <c r="G85" s="18" t="s">
        <v>175</v>
      </c>
    </row>
    <row r="86" spans="1:7" ht="12.75">
      <c r="A86" s="8">
        <v>114</v>
      </c>
      <c r="B86" s="76" t="s">
        <v>94</v>
      </c>
      <c r="C86" s="76" t="s">
        <v>93</v>
      </c>
      <c r="E86" s="18" t="s">
        <v>175</v>
      </c>
      <c r="F86" s="18" t="s">
        <v>175</v>
      </c>
      <c r="G86" s="18" t="s">
        <v>175</v>
      </c>
    </row>
    <row r="87" spans="1:7" ht="12.75">
      <c r="A87" s="8">
        <v>115</v>
      </c>
      <c r="B87" s="76" t="s">
        <v>107</v>
      </c>
      <c r="C87" s="76" t="s">
        <v>85</v>
      </c>
      <c r="E87" s="18" t="s">
        <v>175</v>
      </c>
      <c r="F87" s="18" t="s">
        <v>175</v>
      </c>
      <c r="G87" s="18" t="s">
        <v>175</v>
      </c>
    </row>
    <row r="88" spans="1:7" ht="12.75">
      <c r="A88" s="8">
        <v>116</v>
      </c>
      <c r="B88" s="76" t="s">
        <v>152</v>
      </c>
      <c r="C88" s="76" t="s">
        <v>130</v>
      </c>
      <c r="E88" s="18" t="s">
        <v>175</v>
      </c>
      <c r="F88" s="18" t="s">
        <v>175</v>
      </c>
      <c r="G88" s="18" t="s">
        <v>175</v>
      </c>
    </row>
    <row r="89" spans="1:7" ht="12.75">
      <c r="A89" s="8">
        <v>119</v>
      </c>
      <c r="B89" s="76" t="s">
        <v>144</v>
      </c>
      <c r="C89" s="76" t="s">
        <v>105</v>
      </c>
      <c r="E89" s="18" t="s">
        <v>175</v>
      </c>
      <c r="F89" s="18" t="s">
        <v>175</v>
      </c>
      <c r="G89" s="18" t="s">
        <v>175</v>
      </c>
    </row>
    <row r="90" spans="1:7" ht="12.75">
      <c r="A90" s="8">
        <v>120</v>
      </c>
      <c r="B90" s="76" t="s">
        <v>144</v>
      </c>
      <c r="C90" s="76" t="s">
        <v>153</v>
      </c>
      <c r="E90" s="18" t="s">
        <v>175</v>
      </c>
      <c r="F90" s="18" t="s">
        <v>175</v>
      </c>
      <c r="G90" s="18" t="s">
        <v>175</v>
      </c>
    </row>
    <row r="91" spans="1:7" ht="12.75">
      <c r="A91" s="8">
        <v>122</v>
      </c>
      <c r="B91" s="76" t="s">
        <v>90</v>
      </c>
      <c r="C91" s="76" t="s">
        <v>143</v>
      </c>
      <c r="E91" s="18" t="s">
        <v>175</v>
      </c>
      <c r="F91" s="18" t="s">
        <v>175</v>
      </c>
      <c r="G91" s="18" t="s">
        <v>175</v>
      </c>
    </row>
    <row r="92" spans="1:7" ht="12.75">
      <c r="A92" s="8">
        <v>124</v>
      </c>
      <c r="B92" s="76" t="s">
        <v>140</v>
      </c>
      <c r="C92" s="76" t="s">
        <v>78</v>
      </c>
      <c r="E92" s="18" t="s">
        <v>175</v>
      </c>
      <c r="F92" s="18" t="s">
        <v>175</v>
      </c>
      <c r="G92" s="18" t="s">
        <v>175</v>
      </c>
    </row>
    <row r="93" spans="1:7" ht="12.75">
      <c r="A93" s="8">
        <v>125</v>
      </c>
      <c r="B93" s="76" t="s">
        <v>112</v>
      </c>
      <c r="C93" s="76" t="s">
        <v>87</v>
      </c>
      <c r="E93" s="18" t="s">
        <v>175</v>
      </c>
      <c r="F93" s="18" t="s">
        <v>175</v>
      </c>
      <c r="G93" s="18" t="s">
        <v>175</v>
      </c>
    </row>
    <row r="94" spans="1:7" ht="12.75">
      <c r="A94" s="7">
        <v>126</v>
      </c>
      <c r="B94" s="76" t="s">
        <v>154</v>
      </c>
      <c r="C94" s="76" t="s">
        <v>155</v>
      </c>
      <c r="E94" s="18" t="s">
        <v>175</v>
      </c>
      <c r="F94" s="18" t="s">
        <v>175</v>
      </c>
      <c r="G94" s="18" t="s">
        <v>175</v>
      </c>
    </row>
    <row r="95" spans="1:7" ht="12.75">
      <c r="A95" s="7">
        <v>127</v>
      </c>
      <c r="B95" s="76" t="s">
        <v>154</v>
      </c>
      <c r="C95" s="76" t="s">
        <v>156</v>
      </c>
      <c r="E95" s="18" t="s">
        <v>175</v>
      </c>
      <c r="F95" s="18" t="s">
        <v>175</v>
      </c>
      <c r="G95" s="18" t="s">
        <v>175</v>
      </c>
    </row>
    <row r="96" spans="1:7" ht="12.75">
      <c r="A96" s="7">
        <v>129</v>
      </c>
      <c r="B96" s="76" t="s">
        <v>157</v>
      </c>
      <c r="C96" s="76" t="s">
        <v>158</v>
      </c>
      <c r="E96" s="18" t="s">
        <v>175</v>
      </c>
      <c r="F96" s="18" t="s">
        <v>175</v>
      </c>
      <c r="G96" s="18" t="s">
        <v>175</v>
      </c>
    </row>
    <row r="97" spans="1:7" ht="12.75">
      <c r="A97" s="7">
        <v>131</v>
      </c>
      <c r="B97" s="76" t="s">
        <v>99</v>
      </c>
      <c r="C97" s="76" t="s">
        <v>100</v>
      </c>
      <c r="E97" s="18" t="s">
        <v>175</v>
      </c>
      <c r="F97" s="18" t="s">
        <v>175</v>
      </c>
      <c r="G97" s="18" t="s">
        <v>175</v>
      </c>
    </row>
    <row r="98" spans="1:7" ht="12.75">
      <c r="A98" s="7">
        <v>132</v>
      </c>
      <c r="B98" s="76" t="s">
        <v>159</v>
      </c>
      <c r="C98" s="76" t="s">
        <v>160</v>
      </c>
      <c r="E98" s="18" t="s">
        <v>175</v>
      </c>
      <c r="F98" s="18" t="s">
        <v>175</v>
      </c>
      <c r="G98" s="18" t="s">
        <v>175</v>
      </c>
    </row>
    <row r="99" spans="1:7" ht="12.75">
      <c r="A99" s="7">
        <v>133</v>
      </c>
      <c r="B99" s="76" t="s">
        <v>161</v>
      </c>
      <c r="C99" s="76" t="s">
        <v>162</v>
      </c>
      <c r="E99" s="18" t="s">
        <v>175</v>
      </c>
      <c r="F99" s="18" t="s">
        <v>175</v>
      </c>
      <c r="G99" s="18" t="s">
        <v>175</v>
      </c>
    </row>
    <row r="100" spans="1:7" ht="12.75">
      <c r="A100" s="4">
        <v>134</v>
      </c>
      <c r="B100" s="76" t="s">
        <v>163</v>
      </c>
      <c r="C100" s="76" t="s">
        <v>164</v>
      </c>
      <c r="E100" s="18" t="s">
        <v>175</v>
      </c>
      <c r="F100" s="18" t="s">
        <v>175</v>
      </c>
      <c r="G100" s="18" t="s">
        <v>175</v>
      </c>
    </row>
    <row r="101" spans="1:7" ht="12.75">
      <c r="A101" s="7">
        <v>136</v>
      </c>
      <c r="B101" s="76" t="s">
        <v>165</v>
      </c>
      <c r="C101" s="76" t="s">
        <v>166</v>
      </c>
      <c r="E101" s="18" t="s">
        <v>175</v>
      </c>
      <c r="F101" s="18" t="s">
        <v>175</v>
      </c>
      <c r="G101" s="18" t="s">
        <v>175</v>
      </c>
    </row>
    <row r="102" spans="1:7" ht="12.75">
      <c r="A102" s="7">
        <v>138</v>
      </c>
      <c r="B102" s="76" t="s">
        <v>167</v>
      </c>
      <c r="C102" s="76" t="s">
        <v>168</v>
      </c>
      <c r="E102" s="18" t="s">
        <v>175</v>
      </c>
      <c r="F102" s="18" t="s">
        <v>175</v>
      </c>
      <c r="G102" s="18" t="s">
        <v>175</v>
      </c>
    </row>
  </sheetData>
  <printOptions gridLines="1"/>
  <pageMargins left="0.75" right="0.75" top="1" bottom="1" header="0.5" footer="0.5"/>
  <pageSetup fitToHeight="2" fitToWidth="1" orientation="portrait" paperSize="9" r:id="rId1"/>
  <headerFooter alignWithMargins="0">
    <oddHeader>&amp;C&amp;A</oddHeader>
    <oddFooter>&amp;LDHV
Risicoatlas spoor: ML-TB20010416&amp;C13-06-01&amp;RSituatie 1998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D19" sqref="D19"/>
    </sheetView>
  </sheetViews>
  <sheetFormatPr defaultColWidth="9.140625" defaultRowHeight="12.75"/>
  <cols>
    <col min="2" max="3" width="23.57421875" style="0" customWidth="1"/>
    <col min="4" max="4" width="4.421875" style="0" customWidth="1"/>
    <col min="5" max="7" width="8.28125" style="0" customWidth="1"/>
    <col min="8" max="8" width="4.28125" style="0" customWidth="1"/>
  </cols>
  <sheetData>
    <row r="1" ht="15">
      <c r="A1" s="14" t="s">
        <v>181</v>
      </c>
    </row>
    <row r="2" ht="15">
      <c r="A2" s="14"/>
    </row>
    <row r="3" spans="1:7" ht="14.25">
      <c r="A3" s="13" t="s">
        <v>50</v>
      </c>
      <c r="B3" s="13" t="s">
        <v>65</v>
      </c>
      <c r="C3" s="13" t="s">
        <v>66</v>
      </c>
      <c r="E3" s="15" t="s">
        <v>172</v>
      </c>
      <c r="F3" s="15" t="s">
        <v>173</v>
      </c>
      <c r="G3" s="15" t="s">
        <v>174</v>
      </c>
    </row>
    <row r="5" spans="1:7" ht="12.75">
      <c r="A5" s="6">
        <v>1</v>
      </c>
      <c r="B5" s="76" t="s">
        <v>72</v>
      </c>
      <c r="C5" s="76" t="s">
        <v>73</v>
      </c>
      <c r="E5" s="20" t="s">
        <v>175</v>
      </c>
      <c r="F5" s="20" t="s">
        <v>175</v>
      </c>
      <c r="G5" s="20">
        <v>15</v>
      </c>
    </row>
    <row r="6" spans="1:7" ht="12.75">
      <c r="A6" s="6">
        <v>2</v>
      </c>
      <c r="B6" s="76" t="s">
        <v>74</v>
      </c>
      <c r="C6" s="76" t="s">
        <v>75</v>
      </c>
      <c r="E6" s="20" t="s">
        <v>175</v>
      </c>
      <c r="F6" s="20">
        <v>11</v>
      </c>
      <c r="G6" s="20">
        <v>33</v>
      </c>
    </row>
    <row r="7" spans="1:7" ht="12.75">
      <c r="A7" s="6">
        <v>3</v>
      </c>
      <c r="B7" s="76" t="s">
        <v>73</v>
      </c>
      <c r="C7" s="76" t="s">
        <v>76</v>
      </c>
      <c r="E7" s="20" t="s">
        <v>175</v>
      </c>
      <c r="F7" s="20">
        <v>21</v>
      </c>
      <c r="G7" s="20">
        <v>37</v>
      </c>
    </row>
    <row r="8" spans="1:7" ht="12.75">
      <c r="A8" s="6">
        <v>4</v>
      </c>
      <c r="B8" s="76" t="s">
        <v>74</v>
      </c>
      <c r="C8" s="76" t="s">
        <v>77</v>
      </c>
      <c r="E8" s="20" t="s">
        <v>175</v>
      </c>
      <c r="F8" s="20">
        <v>14</v>
      </c>
      <c r="G8" s="20">
        <v>34</v>
      </c>
    </row>
    <row r="9" spans="1:7" ht="12.75">
      <c r="A9" s="8">
        <v>5</v>
      </c>
      <c r="B9" s="76" t="s">
        <v>74</v>
      </c>
      <c r="C9" s="76" t="s">
        <v>73</v>
      </c>
      <c r="E9" s="20" t="s">
        <v>175</v>
      </c>
      <c r="F9" s="20">
        <v>22</v>
      </c>
      <c r="G9" s="20">
        <v>37</v>
      </c>
    </row>
    <row r="10" spans="1:7" ht="12.75">
      <c r="A10" s="8">
        <v>6</v>
      </c>
      <c r="B10" s="76" t="s">
        <v>78</v>
      </c>
      <c r="C10" s="77" t="s">
        <v>79</v>
      </c>
      <c r="E10" s="20" t="s">
        <v>175</v>
      </c>
      <c r="F10" s="20">
        <v>27</v>
      </c>
      <c r="G10" s="20">
        <v>39</v>
      </c>
    </row>
    <row r="11" spans="1:7" ht="12.75">
      <c r="A11" s="8">
        <v>7</v>
      </c>
      <c r="B11" s="76" t="s">
        <v>80</v>
      </c>
      <c r="C11" s="76" t="s">
        <v>81</v>
      </c>
      <c r="E11" s="20" t="s">
        <v>175</v>
      </c>
      <c r="F11" s="20">
        <v>23</v>
      </c>
      <c r="G11" s="20">
        <v>38</v>
      </c>
    </row>
    <row r="12" spans="1:7" ht="12.75">
      <c r="A12" s="8">
        <v>8</v>
      </c>
      <c r="B12" s="76" t="s">
        <v>82</v>
      </c>
      <c r="C12" s="76" t="s">
        <v>83</v>
      </c>
      <c r="E12" s="20" t="s">
        <v>175</v>
      </c>
      <c r="F12" s="20" t="s">
        <v>175</v>
      </c>
      <c r="G12" s="20">
        <v>30</v>
      </c>
    </row>
    <row r="13" spans="1:7" ht="12.75">
      <c r="A13" s="8">
        <v>9</v>
      </c>
      <c r="B13" s="76" t="s">
        <v>82</v>
      </c>
      <c r="C13" s="76" t="s">
        <v>84</v>
      </c>
      <c r="E13" s="20" t="s">
        <v>175</v>
      </c>
      <c r="F13" s="20" t="s">
        <v>175</v>
      </c>
      <c r="G13" s="20" t="s">
        <v>175</v>
      </c>
    </row>
    <row r="14" spans="1:7" ht="12.75">
      <c r="A14" s="8">
        <v>10</v>
      </c>
      <c r="B14" s="76" t="s">
        <v>82</v>
      </c>
      <c r="C14" s="76" t="s">
        <v>85</v>
      </c>
      <c r="E14" s="20" t="s">
        <v>175</v>
      </c>
      <c r="F14" s="20" t="s">
        <v>175</v>
      </c>
      <c r="G14" s="20" t="s">
        <v>175</v>
      </c>
    </row>
    <row r="15" spans="1:7" ht="12.75">
      <c r="A15" s="8">
        <v>11</v>
      </c>
      <c r="B15" s="76" t="s">
        <v>82</v>
      </c>
      <c r="C15" s="76" t="s">
        <v>86</v>
      </c>
      <c r="E15" s="20" t="s">
        <v>175</v>
      </c>
      <c r="F15" s="20" t="s">
        <v>175</v>
      </c>
      <c r="G15" s="20">
        <v>30</v>
      </c>
    </row>
    <row r="16" spans="1:7" ht="12.75">
      <c r="A16" s="8">
        <v>13</v>
      </c>
      <c r="B16" s="76" t="s">
        <v>87</v>
      </c>
      <c r="C16" s="76" t="s">
        <v>88</v>
      </c>
      <c r="E16" s="20">
        <v>16</v>
      </c>
      <c r="F16" s="20">
        <v>34</v>
      </c>
      <c r="G16" s="20">
        <v>39</v>
      </c>
    </row>
    <row r="17" spans="1:7" ht="12.75">
      <c r="A17" s="8">
        <v>15</v>
      </c>
      <c r="B17" s="76" t="s">
        <v>89</v>
      </c>
      <c r="C17" s="76" t="s">
        <v>90</v>
      </c>
      <c r="E17" s="20" t="s">
        <v>175</v>
      </c>
      <c r="F17" s="20" t="s">
        <v>175</v>
      </c>
      <c r="G17" s="20" t="s">
        <v>175</v>
      </c>
    </row>
    <row r="18" spans="1:7" ht="12.75">
      <c r="A18" s="8">
        <v>19</v>
      </c>
      <c r="B18" s="76" t="s">
        <v>91</v>
      </c>
      <c r="C18" s="76" t="s">
        <v>81</v>
      </c>
      <c r="E18" s="20" t="s">
        <v>175</v>
      </c>
      <c r="F18" s="20">
        <v>23</v>
      </c>
      <c r="G18" s="20">
        <v>37</v>
      </c>
    </row>
    <row r="19" spans="1:7" ht="12.75">
      <c r="A19" s="8">
        <v>20</v>
      </c>
      <c r="B19" s="76" t="s">
        <v>92</v>
      </c>
      <c r="C19" s="76" t="s">
        <v>83</v>
      </c>
      <c r="E19" s="20" t="s">
        <v>175</v>
      </c>
      <c r="F19" s="20">
        <v>28</v>
      </c>
      <c r="G19" s="20">
        <v>39</v>
      </c>
    </row>
    <row r="20" spans="1:7" ht="12.75">
      <c r="A20" s="8">
        <v>21</v>
      </c>
      <c r="B20" s="76" t="s">
        <v>92</v>
      </c>
      <c r="C20" s="76" t="s">
        <v>93</v>
      </c>
      <c r="E20" s="20" t="s">
        <v>175</v>
      </c>
      <c r="F20" s="20">
        <v>28</v>
      </c>
      <c r="G20" s="20">
        <v>39</v>
      </c>
    </row>
    <row r="21" spans="1:7" ht="12.75">
      <c r="A21" s="8">
        <v>22</v>
      </c>
      <c r="B21" s="76" t="s">
        <v>92</v>
      </c>
      <c r="C21" s="76" t="s">
        <v>94</v>
      </c>
      <c r="E21" s="20" t="s">
        <v>175</v>
      </c>
      <c r="F21" s="20" t="s">
        <v>175</v>
      </c>
      <c r="G21" s="20" t="s">
        <v>175</v>
      </c>
    </row>
    <row r="22" spans="1:7" ht="12.75">
      <c r="A22" s="8">
        <v>23</v>
      </c>
      <c r="B22" s="76" t="s">
        <v>95</v>
      </c>
      <c r="C22" s="76" t="s">
        <v>78</v>
      </c>
      <c r="E22" s="20" t="s">
        <v>175</v>
      </c>
      <c r="F22" s="20">
        <v>30</v>
      </c>
      <c r="G22" s="20">
        <v>39</v>
      </c>
    </row>
    <row r="23" spans="1:7" ht="12.75">
      <c r="A23" s="8">
        <v>24</v>
      </c>
      <c r="B23" s="76" t="s">
        <v>96</v>
      </c>
      <c r="C23" s="76" t="s">
        <v>78</v>
      </c>
      <c r="E23" s="20" t="s">
        <v>175</v>
      </c>
      <c r="F23" s="20">
        <v>23</v>
      </c>
      <c r="G23" s="20">
        <v>38</v>
      </c>
    </row>
    <row r="24" spans="1:7" ht="12.75">
      <c r="A24" s="8">
        <v>25</v>
      </c>
      <c r="B24" s="76" t="s">
        <v>96</v>
      </c>
      <c r="C24" s="76" t="s">
        <v>97</v>
      </c>
      <c r="E24" s="20" t="s">
        <v>175</v>
      </c>
      <c r="F24" s="20">
        <v>23</v>
      </c>
      <c r="G24" s="20">
        <v>38</v>
      </c>
    </row>
    <row r="25" spans="1:7" ht="12.75">
      <c r="A25" s="8">
        <v>26</v>
      </c>
      <c r="B25" s="76" t="s">
        <v>96</v>
      </c>
      <c r="C25" s="76" t="s">
        <v>75</v>
      </c>
      <c r="E25" s="20" t="s">
        <v>175</v>
      </c>
      <c r="F25" s="20" t="s">
        <v>175</v>
      </c>
      <c r="G25" s="20" t="s">
        <v>175</v>
      </c>
    </row>
    <row r="26" spans="1:7" ht="12.75">
      <c r="A26" s="8">
        <v>28</v>
      </c>
      <c r="B26" s="76" t="s">
        <v>98</v>
      </c>
      <c r="C26" s="76" t="s">
        <v>99</v>
      </c>
      <c r="E26" s="20" t="s">
        <v>175</v>
      </c>
      <c r="F26" s="20">
        <v>27</v>
      </c>
      <c r="G26" s="20">
        <v>39</v>
      </c>
    </row>
    <row r="27" spans="1:7" ht="12.75">
      <c r="A27" s="8">
        <v>29</v>
      </c>
      <c r="B27" s="76" t="s">
        <v>100</v>
      </c>
      <c r="C27" s="76" t="s">
        <v>101</v>
      </c>
      <c r="E27" s="20">
        <v>21</v>
      </c>
      <c r="F27" s="20">
        <v>37</v>
      </c>
      <c r="G27" s="20">
        <v>39</v>
      </c>
    </row>
    <row r="28" spans="1:7" ht="12.75">
      <c r="A28" s="8">
        <v>30</v>
      </c>
      <c r="B28" s="76" t="s">
        <v>98</v>
      </c>
      <c r="C28" s="76" t="s">
        <v>102</v>
      </c>
      <c r="E28" s="20">
        <v>23</v>
      </c>
      <c r="F28" s="20">
        <v>38</v>
      </c>
      <c r="G28" s="20">
        <v>39</v>
      </c>
    </row>
    <row r="29" spans="1:7" ht="12.75">
      <c r="A29" s="8">
        <v>31</v>
      </c>
      <c r="B29" s="76" t="s">
        <v>100</v>
      </c>
      <c r="C29" s="76" t="s">
        <v>103</v>
      </c>
      <c r="E29" s="20">
        <v>22</v>
      </c>
      <c r="F29" s="20">
        <v>37</v>
      </c>
      <c r="G29" s="20">
        <v>39</v>
      </c>
    </row>
    <row r="30" spans="1:7" ht="12.75">
      <c r="A30" s="8">
        <v>32</v>
      </c>
      <c r="B30" s="76" t="s">
        <v>104</v>
      </c>
      <c r="C30" s="76" t="s">
        <v>105</v>
      </c>
      <c r="E30" s="20">
        <v>19</v>
      </c>
      <c r="F30" s="20">
        <v>36</v>
      </c>
      <c r="G30" s="20">
        <v>39</v>
      </c>
    </row>
    <row r="31" spans="1:7" ht="12.75">
      <c r="A31" s="8">
        <v>34</v>
      </c>
      <c r="B31" s="76" t="s">
        <v>106</v>
      </c>
      <c r="C31" s="76" t="s">
        <v>84</v>
      </c>
      <c r="E31" s="20" t="s">
        <v>175</v>
      </c>
      <c r="F31" s="20" t="s">
        <v>175</v>
      </c>
      <c r="G31" s="20" t="s">
        <v>175</v>
      </c>
    </row>
    <row r="32" spans="1:7" ht="12.75">
      <c r="A32" s="8">
        <v>35</v>
      </c>
      <c r="B32" s="76" t="s">
        <v>106</v>
      </c>
      <c r="C32" s="76" t="s">
        <v>107</v>
      </c>
      <c r="E32" s="20" t="s">
        <v>175</v>
      </c>
      <c r="F32" s="20" t="s">
        <v>175</v>
      </c>
      <c r="G32" s="20" t="s">
        <v>175</v>
      </c>
    </row>
    <row r="33" spans="1:7" ht="12.75">
      <c r="A33" s="8">
        <v>36</v>
      </c>
      <c r="B33" s="76" t="s">
        <v>108</v>
      </c>
      <c r="C33" s="76" t="s">
        <v>109</v>
      </c>
      <c r="E33" s="20" t="s">
        <v>175</v>
      </c>
      <c r="F33" s="20" t="s">
        <v>175</v>
      </c>
      <c r="G33" s="20">
        <v>29</v>
      </c>
    </row>
    <row r="34" spans="1:7" ht="12.75">
      <c r="A34" s="8">
        <v>37</v>
      </c>
      <c r="B34" s="76" t="s">
        <v>108</v>
      </c>
      <c r="C34" s="76" t="s">
        <v>110</v>
      </c>
      <c r="E34" s="20" t="s">
        <v>175</v>
      </c>
      <c r="F34" s="20" t="s">
        <v>175</v>
      </c>
      <c r="G34" s="20" t="s">
        <v>175</v>
      </c>
    </row>
    <row r="35" spans="1:7" ht="12.75">
      <c r="A35" s="8">
        <v>40</v>
      </c>
      <c r="B35" s="76" t="s">
        <v>111</v>
      </c>
      <c r="C35" s="76" t="s">
        <v>102</v>
      </c>
      <c r="E35" s="20">
        <v>24</v>
      </c>
      <c r="F35" s="20">
        <v>38</v>
      </c>
      <c r="G35" s="20">
        <v>39</v>
      </c>
    </row>
    <row r="36" spans="1:7" ht="12.75">
      <c r="A36" s="8">
        <v>41</v>
      </c>
      <c r="B36" s="76" t="s">
        <v>111</v>
      </c>
      <c r="C36" s="76" t="s">
        <v>112</v>
      </c>
      <c r="E36" s="20">
        <v>24</v>
      </c>
      <c r="F36" s="20">
        <v>38</v>
      </c>
      <c r="G36" s="20">
        <v>39</v>
      </c>
    </row>
    <row r="37" spans="1:7" ht="12.75">
      <c r="A37" s="8">
        <v>44</v>
      </c>
      <c r="B37" s="76" t="s">
        <v>113</v>
      </c>
      <c r="C37" s="76" t="s">
        <v>114</v>
      </c>
      <c r="E37" s="20" t="s">
        <v>175</v>
      </c>
      <c r="F37" s="20" t="s">
        <v>175</v>
      </c>
      <c r="G37" s="20" t="s">
        <v>175</v>
      </c>
    </row>
    <row r="38" spans="1:7" ht="12.75">
      <c r="A38" s="8">
        <v>45</v>
      </c>
      <c r="B38" s="76" t="s">
        <v>113</v>
      </c>
      <c r="C38" s="76" t="s">
        <v>115</v>
      </c>
      <c r="E38" s="20" t="s">
        <v>175</v>
      </c>
      <c r="F38" s="20" t="s">
        <v>175</v>
      </c>
      <c r="G38" s="20">
        <v>28</v>
      </c>
    </row>
    <row r="39" spans="1:7" ht="12.75">
      <c r="A39" s="8">
        <v>46</v>
      </c>
      <c r="B39" s="76" t="s">
        <v>116</v>
      </c>
      <c r="C39" s="76" t="s">
        <v>80</v>
      </c>
      <c r="E39" s="20" t="s">
        <v>175</v>
      </c>
      <c r="F39" s="20">
        <v>23</v>
      </c>
      <c r="G39" s="20">
        <v>38</v>
      </c>
    </row>
    <row r="40" spans="1:7" ht="12.75">
      <c r="A40" s="8">
        <v>47</v>
      </c>
      <c r="B40" s="76" t="s">
        <v>116</v>
      </c>
      <c r="C40" s="76" t="s">
        <v>97</v>
      </c>
      <c r="E40" s="20" t="s">
        <v>175</v>
      </c>
      <c r="F40" s="20">
        <v>23</v>
      </c>
      <c r="G40" s="20">
        <v>38</v>
      </c>
    </row>
    <row r="41" spans="1:7" ht="12.75">
      <c r="A41" s="8">
        <v>48</v>
      </c>
      <c r="B41" s="76" t="s">
        <v>83</v>
      </c>
      <c r="C41" s="76" t="s">
        <v>117</v>
      </c>
      <c r="E41" s="20" t="s">
        <v>175</v>
      </c>
      <c r="F41" s="20">
        <v>27</v>
      </c>
      <c r="G41" s="20">
        <v>39</v>
      </c>
    </row>
    <row r="42" spans="1:7" ht="12.75">
      <c r="A42" s="8">
        <v>49</v>
      </c>
      <c r="B42" s="76" t="s">
        <v>118</v>
      </c>
      <c r="C42" s="76" t="s">
        <v>119</v>
      </c>
      <c r="E42" s="20" t="s">
        <v>175</v>
      </c>
      <c r="F42" s="20">
        <v>14</v>
      </c>
      <c r="G42" s="20">
        <v>34</v>
      </c>
    </row>
    <row r="43" spans="1:7" ht="12.75">
      <c r="A43" s="8">
        <v>50</v>
      </c>
      <c r="B43" s="76" t="s">
        <v>118</v>
      </c>
      <c r="C43" s="76" t="s">
        <v>120</v>
      </c>
      <c r="E43" s="20" t="s">
        <v>175</v>
      </c>
      <c r="F43" s="20">
        <v>14</v>
      </c>
      <c r="G43" s="20">
        <v>34</v>
      </c>
    </row>
    <row r="44" spans="1:7" ht="12.75">
      <c r="A44" s="8">
        <v>52</v>
      </c>
      <c r="B44" s="76" t="s">
        <v>105</v>
      </c>
      <c r="C44" s="76" t="s">
        <v>90</v>
      </c>
      <c r="E44" s="20" t="s">
        <v>175</v>
      </c>
      <c r="F44" s="20">
        <v>31</v>
      </c>
      <c r="G44" s="20">
        <v>39</v>
      </c>
    </row>
    <row r="45" spans="1:7" ht="12.75">
      <c r="A45" s="8">
        <v>54</v>
      </c>
      <c r="B45" s="76" t="s">
        <v>121</v>
      </c>
      <c r="C45" s="76" t="s">
        <v>108</v>
      </c>
      <c r="E45" s="20" t="s">
        <v>175</v>
      </c>
      <c r="F45" s="20" t="s">
        <v>175</v>
      </c>
      <c r="G45" s="20">
        <v>29</v>
      </c>
    </row>
    <row r="46" spans="1:7" ht="12.75">
      <c r="A46" s="8">
        <v>56</v>
      </c>
      <c r="B46" s="76" t="s">
        <v>122</v>
      </c>
      <c r="C46" s="76" t="s">
        <v>123</v>
      </c>
      <c r="E46" s="20" t="s">
        <v>175</v>
      </c>
      <c r="F46" s="20">
        <v>20</v>
      </c>
      <c r="G46" s="20">
        <v>36</v>
      </c>
    </row>
    <row r="47" spans="1:7" ht="12.75">
      <c r="A47" s="8">
        <v>58</v>
      </c>
      <c r="B47" s="76" t="s">
        <v>122</v>
      </c>
      <c r="C47" s="76" t="s">
        <v>124</v>
      </c>
      <c r="E47" s="20" t="s">
        <v>175</v>
      </c>
      <c r="F47" s="20">
        <v>19</v>
      </c>
      <c r="G47" s="20">
        <v>36</v>
      </c>
    </row>
    <row r="48" spans="1:7" ht="12.75">
      <c r="A48" s="8">
        <v>61</v>
      </c>
      <c r="B48" s="76" t="s">
        <v>125</v>
      </c>
      <c r="C48" s="76" t="s">
        <v>126</v>
      </c>
      <c r="E48" s="20" t="s">
        <v>175</v>
      </c>
      <c r="F48" s="20" t="s">
        <v>175</v>
      </c>
      <c r="G48" s="20">
        <v>32</v>
      </c>
    </row>
    <row r="49" spans="1:7" ht="12.75">
      <c r="A49" s="8">
        <v>62</v>
      </c>
      <c r="B49" s="76" t="s">
        <v>127</v>
      </c>
      <c r="C49" s="76" t="s">
        <v>93</v>
      </c>
      <c r="E49" s="20" t="s">
        <v>175</v>
      </c>
      <c r="F49" s="20">
        <v>29</v>
      </c>
      <c r="G49" s="20">
        <v>39</v>
      </c>
    </row>
    <row r="50" spans="1:7" ht="12.75">
      <c r="A50" s="8">
        <v>63</v>
      </c>
      <c r="B50" s="76" t="s">
        <v>127</v>
      </c>
      <c r="C50" s="76" t="s">
        <v>128</v>
      </c>
      <c r="E50" s="20" t="s">
        <v>175</v>
      </c>
      <c r="F50" s="20">
        <v>29</v>
      </c>
      <c r="G50" s="20">
        <v>39</v>
      </c>
    </row>
    <row r="51" spans="1:7" ht="12.75">
      <c r="A51" s="8">
        <v>65</v>
      </c>
      <c r="B51" s="76" t="s">
        <v>129</v>
      </c>
      <c r="C51" s="76" t="s">
        <v>130</v>
      </c>
      <c r="E51" s="20" t="s">
        <v>175</v>
      </c>
      <c r="F51" s="20">
        <v>31</v>
      </c>
      <c r="G51" s="20">
        <v>39</v>
      </c>
    </row>
    <row r="52" spans="1:7" ht="12.75">
      <c r="A52" s="8">
        <v>67</v>
      </c>
      <c r="B52" s="76" t="s">
        <v>114</v>
      </c>
      <c r="C52" s="76" t="s">
        <v>131</v>
      </c>
      <c r="E52" s="20" t="s">
        <v>175</v>
      </c>
      <c r="F52" s="20" t="s">
        <v>175</v>
      </c>
      <c r="G52" s="20" t="s">
        <v>175</v>
      </c>
    </row>
    <row r="53" spans="1:7" ht="12.75">
      <c r="A53" s="8">
        <v>68</v>
      </c>
      <c r="B53" s="76" t="s">
        <v>81</v>
      </c>
      <c r="C53" s="76" t="s">
        <v>132</v>
      </c>
      <c r="E53" s="20" t="s">
        <v>175</v>
      </c>
      <c r="F53" s="20" t="s">
        <v>175</v>
      </c>
      <c r="G53" s="20">
        <v>15</v>
      </c>
    </row>
    <row r="54" spans="1:7" ht="12.75">
      <c r="A54" s="8">
        <v>70</v>
      </c>
      <c r="B54" s="76" t="s">
        <v>84</v>
      </c>
      <c r="C54" s="76" t="s">
        <v>131</v>
      </c>
      <c r="E54" s="20" t="s">
        <v>175</v>
      </c>
      <c r="F54" s="20" t="s">
        <v>175</v>
      </c>
      <c r="G54" s="20" t="s">
        <v>175</v>
      </c>
    </row>
    <row r="55" spans="1:7" ht="12.75">
      <c r="A55" s="8">
        <v>71</v>
      </c>
      <c r="B55" s="77" t="s">
        <v>133</v>
      </c>
      <c r="C55" s="76" t="s">
        <v>104</v>
      </c>
      <c r="E55" s="20" t="s">
        <v>175</v>
      </c>
      <c r="F55" s="20">
        <v>29</v>
      </c>
      <c r="G55" s="20">
        <v>39</v>
      </c>
    </row>
    <row r="56" spans="1:7" ht="12.75">
      <c r="A56" s="8">
        <v>72</v>
      </c>
      <c r="B56" s="77" t="s">
        <v>133</v>
      </c>
      <c r="C56" s="76" t="s">
        <v>134</v>
      </c>
      <c r="E56" s="20" t="s">
        <v>175</v>
      </c>
      <c r="F56" s="20">
        <v>30</v>
      </c>
      <c r="G56" s="20">
        <v>39</v>
      </c>
    </row>
    <row r="57" spans="1:7" ht="12.75">
      <c r="A57" s="8">
        <v>73</v>
      </c>
      <c r="B57" s="77" t="s">
        <v>133</v>
      </c>
      <c r="C57" s="76" t="s">
        <v>77</v>
      </c>
      <c r="E57" s="20" t="s">
        <v>175</v>
      </c>
      <c r="F57" s="20">
        <v>14</v>
      </c>
      <c r="G57" s="20">
        <v>34</v>
      </c>
    </row>
    <row r="58" spans="1:7" ht="12.75">
      <c r="A58" s="8">
        <v>74</v>
      </c>
      <c r="B58" s="77" t="s">
        <v>133</v>
      </c>
      <c r="C58" s="76" t="s">
        <v>88</v>
      </c>
      <c r="E58" s="20" t="s">
        <v>175</v>
      </c>
      <c r="F58" s="20">
        <v>19</v>
      </c>
      <c r="G58" s="20">
        <v>36</v>
      </c>
    </row>
    <row r="59" spans="1:7" ht="12.75">
      <c r="A59" s="8">
        <v>75</v>
      </c>
      <c r="B59" s="76" t="s">
        <v>135</v>
      </c>
      <c r="C59" s="76" t="s">
        <v>79</v>
      </c>
      <c r="E59" s="20" t="s">
        <v>175</v>
      </c>
      <c r="F59" s="20">
        <v>27</v>
      </c>
      <c r="G59" s="20">
        <v>39</v>
      </c>
    </row>
    <row r="60" spans="1:7" ht="12.75">
      <c r="A60" s="8">
        <v>76</v>
      </c>
      <c r="B60" s="76" t="s">
        <v>135</v>
      </c>
      <c r="C60" s="76" t="s">
        <v>117</v>
      </c>
      <c r="E60" s="20" t="s">
        <v>175</v>
      </c>
      <c r="F60" s="20">
        <v>27</v>
      </c>
      <c r="G60" s="20">
        <v>39</v>
      </c>
    </row>
    <row r="61" spans="1:7" ht="12.75">
      <c r="A61" s="8">
        <v>79</v>
      </c>
      <c r="B61" s="76" t="s">
        <v>136</v>
      </c>
      <c r="C61" s="76" t="s">
        <v>95</v>
      </c>
      <c r="E61" s="20" t="s">
        <v>175</v>
      </c>
      <c r="F61" s="20">
        <v>30</v>
      </c>
      <c r="G61" s="20">
        <v>39</v>
      </c>
    </row>
    <row r="62" spans="1:7" ht="12.75">
      <c r="A62" s="8">
        <v>80</v>
      </c>
      <c r="B62" s="76" t="s">
        <v>136</v>
      </c>
      <c r="C62" s="76" t="s">
        <v>134</v>
      </c>
      <c r="E62" s="20" t="s">
        <v>175</v>
      </c>
      <c r="F62" s="20">
        <v>30</v>
      </c>
      <c r="G62" s="20">
        <v>39</v>
      </c>
    </row>
    <row r="63" spans="1:7" ht="12.75">
      <c r="A63" s="8">
        <v>81</v>
      </c>
      <c r="B63" s="76" t="s">
        <v>136</v>
      </c>
      <c r="C63" s="76" t="s">
        <v>94</v>
      </c>
      <c r="E63" s="20" t="s">
        <v>175</v>
      </c>
      <c r="F63" s="20">
        <v>11</v>
      </c>
      <c r="G63" s="20">
        <v>33</v>
      </c>
    </row>
    <row r="64" spans="1:7" ht="12.75">
      <c r="A64" s="8">
        <v>85</v>
      </c>
      <c r="B64" s="76" t="s">
        <v>137</v>
      </c>
      <c r="C64" s="76" t="s">
        <v>138</v>
      </c>
      <c r="E64" s="20" t="s">
        <v>175</v>
      </c>
      <c r="F64" s="20">
        <v>28</v>
      </c>
      <c r="G64" s="20">
        <v>39</v>
      </c>
    </row>
    <row r="65" spans="1:7" ht="12.75">
      <c r="A65" s="8">
        <v>86</v>
      </c>
      <c r="B65" s="76" t="s">
        <v>138</v>
      </c>
      <c r="C65" s="76" t="s">
        <v>112</v>
      </c>
      <c r="E65" s="3">
        <v>24</v>
      </c>
      <c r="F65" s="3">
        <v>38</v>
      </c>
      <c r="G65" s="3">
        <v>39</v>
      </c>
    </row>
    <row r="66" spans="1:7" ht="12.75">
      <c r="A66" s="8">
        <v>87</v>
      </c>
      <c r="B66" s="76" t="s">
        <v>139</v>
      </c>
      <c r="C66" s="76" t="s">
        <v>140</v>
      </c>
      <c r="E66" s="20" t="s">
        <v>175</v>
      </c>
      <c r="F66" s="20">
        <v>31</v>
      </c>
      <c r="G66" s="20">
        <v>39</v>
      </c>
    </row>
    <row r="67" spans="1:7" ht="12.75">
      <c r="A67" s="8">
        <v>88</v>
      </c>
      <c r="B67" s="76" t="s">
        <v>110</v>
      </c>
      <c r="C67" s="76" t="s">
        <v>80</v>
      </c>
      <c r="E67" s="20" t="s">
        <v>175</v>
      </c>
      <c r="F67" s="20" t="s">
        <v>175</v>
      </c>
      <c r="G67" s="20" t="s">
        <v>175</v>
      </c>
    </row>
    <row r="68" spans="1:7" ht="12.75">
      <c r="A68" s="8">
        <v>89</v>
      </c>
      <c r="B68" s="76" t="s">
        <v>130</v>
      </c>
      <c r="C68" s="76" t="s">
        <v>139</v>
      </c>
      <c r="E68" s="20" t="s">
        <v>175</v>
      </c>
      <c r="F68" s="20">
        <v>31</v>
      </c>
      <c r="G68" s="20">
        <v>39</v>
      </c>
    </row>
    <row r="69" spans="1:7" ht="12.75">
      <c r="A69" s="8">
        <v>90</v>
      </c>
      <c r="B69" s="76" t="s">
        <v>141</v>
      </c>
      <c r="C69" s="76" t="s">
        <v>123</v>
      </c>
      <c r="E69" s="20">
        <v>10</v>
      </c>
      <c r="F69" s="20">
        <v>33</v>
      </c>
      <c r="G69" s="20">
        <v>39</v>
      </c>
    </row>
    <row r="70" spans="1:7" ht="12.75">
      <c r="A70" s="8">
        <v>92</v>
      </c>
      <c r="B70" s="76" t="s">
        <v>141</v>
      </c>
      <c r="C70" s="76" t="s">
        <v>103</v>
      </c>
      <c r="E70" s="20">
        <v>13</v>
      </c>
      <c r="F70" s="20">
        <v>34</v>
      </c>
      <c r="G70" s="20">
        <v>39</v>
      </c>
    </row>
    <row r="71" spans="1:7" ht="12.75">
      <c r="A71" s="8">
        <v>94</v>
      </c>
      <c r="B71" s="76" t="s">
        <v>142</v>
      </c>
      <c r="C71" s="76" t="s">
        <v>120</v>
      </c>
      <c r="E71" s="20" t="s">
        <v>175</v>
      </c>
      <c r="F71" s="20">
        <v>29</v>
      </c>
      <c r="G71" s="20">
        <v>39</v>
      </c>
    </row>
    <row r="72" spans="1:7" ht="12.75">
      <c r="A72" s="8">
        <v>95</v>
      </c>
      <c r="B72" s="76" t="s">
        <v>143</v>
      </c>
      <c r="C72" s="76" t="s">
        <v>144</v>
      </c>
      <c r="E72" s="20" t="s">
        <v>175</v>
      </c>
      <c r="F72" s="20">
        <v>19</v>
      </c>
      <c r="G72" s="20">
        <v>36</v>
      </c>
    </row>
    <row r="73" spans="1:7" ht="12.75">
      <c r="A73" s="8">
        <v>97</v>
      </c>
      <c r="B73" s="76" t="s">
        <v>145</v>
      </c>
      <c r="C73" s="76" t="s">
        <v>87</v>
      </c>
      <c r="E73" s="20" t="s">
        <v>175</v>
      </c>
      <c r="F73" s="20" t="s">
        <v>175</v>
      </c>
      <c r="G73" s="20" t="s">
        <v>175</v>
      </c>
    </row>
    <row r="74" spans="1:7" ht="12.75">
      <c r="A74" s="8">
        <v>98</v>
      </c>
      <c r="B74" s="76" t="s">
        <v>145</v>
      </c>
      <c r="C74" s="76" t="s">
        <v>146</v>
      </c>
      <c r="E74" s="20" t="s">
        <v>175</v>
      </c>
      <c r="F74" s="20">
        <v>32</v>
      </c>
      <c r="G74" s="20">
        <v>39</v>
      </c>
    </row>
    <row r="75" spans="1:7" ht="12.75">
      <c r="A75" s="8">
        <v>99</v>
      </c>
      <c r="B75" s="76" t="s">
        <v>145</v>
      </c>
      <c r="C75" s="76" t="s">
        <v>147</v>
      </c>
      <c r="E75" s="20" t="s">
        <v>175</v>
      </c>
      <c r="F75" s="20" t="s">
        <v>175</v>
      </c>
      <c r="G75" s="20" t="s">
        <v>175</v>
      </c>
    </row>
    <row r="76" spans="1:7" ht="12.75">
      <c r="A76" s="8">
        <v>100</v>
      </c>
      <c r="B76" s="76" t="s">
        <v>145</v>
      </c>
      <c r="C76" s="76" t="s">
        <v>112</v>
      </c>
      <c r="E76" s="20" t="s">
        <v>175</v>
      </c>
      <c r="F76" s="20">
        <v>32</v>
      </c>
      <c r="G76" s="20">
        <v>39</v>
      </c>
    </row>
    <row r="77" spans="1:7" ht="12.75">
      <c r="A77" s="8">
        <v>101</v>
      </c>
      <c r="B77" s="76" t="s">
        <v>128</v>
      </c>
      <c r="C77" s="76" t="s">
        <v>99</v>
      </c>
      <c r="E77" s="20" t="s">
        <v>175</v>
      </c>
      <c r="F77" s="20">
        <v>30</v>
      </c>
      <c r="G77" s="20">
        <v>39</v>
      </c>
    </row>
    <row r="78" spans="1:7" ht="12.75">
      <c r="A78" s="8">
        <v>103</v>
      </c>
      <c r="B78" s="76" t="s">
        <v>128</v>
      </c>
      <c r="C78" s="76" t="s">
        <v>115</v>
      </c>
      <c r="E78" s="20" t="s">
        <v>175</v>
      </c>
      <c r="F78" s="20" t="s">
        <v>175</v>
      </c>
      <c r="G78" s="20">
        <v>28</v>
      </c>
    </row>
    <row r="79" spans="1:7" ht="12.75">
      <c r="A79" s="8">
        <v>107</v>
      </c>
      <c r="B79" s="76" t="s">
        <v>148</v>
      </c>
      <c r="C79" s="76" t="s">
        <v>149</v>
      </c>
      <c r="E79" s="20" t="s">
        <v>175</v>
      </c>
      <c r="F79" s="20">
        <v>31</v>
      </c>
      <c r="G79" s="20">
        <v>39</v>
      </c>
    </row>
    <row r="80" spans="1:7" ht="12.75">
      <c r="A80" s="8">
        <v>108</v>
      </c>
      <c r="B80" s="76" t="s">
        <v>148</v>
      </c>
      <c r="C80" s="76" t="s">
        <v>126</v>
      </c>
      <c r="E80" s="20" t="s">
        <v>175</v>
      </c>
      <c r="F80" s="20" t="s">
        <v>175</v>
      </c>
      <c r="G80" s="20">
        <v>32</v>
      </c>
    </row>
    <row r="81" spans="1:7" ht="12.75">
      <c r="A81" s="8">
        <v>109</v>
      </c>
      <c r="B81" s="76" t="s">
        <v>148</v>
      </c>
      <c r="C81" s="76" t="s">
        <v>143</v>
      </c>
      <c r="E81" s="20" t="s">
        <v>175</v>
      </c>
      <c r="F81" s="20">
        <v>32</v>
      </c>
      <c r="G81" s="20">
        <v>39</v>
      </c>
    </row>
    <row r="82" spans="1:7" ht="12.75">
      <c r="A82" s="8">
        <v>110</v>
      </c>
      <c r="B82" s="76" t="s">
        <v>150</v>
      </c>
      <c r="C82" s="76" t="s">
        <v>151</v>
      </c>
      <c r="E82" s="20" t="s">
        <v>175</v>
      </c>
      <c r="F82" s="20">
        <v>27</v>
      </c>
      <c r="G82" s="20">
        <v>38</v>
      </c>
    </row>
    <row r="83" spans="1:7" ht="12.75">
      <c r="A83" s="8">
        <v>111</v>
      </c>
      <c r="B83" s="76" t="s">
        <v>120</v>
      </c>
      <c r="C83" s="76" t="s">
        <v>129</v>
      </c>
      <c r="E83" s="20" t="s">
        <v>175</v>
      </c>
      <c r="F83" s="20">
        <v>31</v>
      </c>
      <c r="G83" s="20">
        <v>39</v>
      </c>
    </row>
    <row r="84" spans="1:7" ht="12.75">
      <c r="A84" s="8">
        <v>112</v>
      </c>
      <c r="B84" s="76" t="s">
        <v>88</v>
      </c>
      <c r="C84" s="76" t="s">
        <v>104</v>
      </c>
      <c r="E84" s="20">
        <v>14</v>
      </c>
      <c r="F84" s="20">
        <v>34</v>
      </c>
      <c r="G84" s="20">
        <v>39</v>
      </c>
    </row>
    <row r="85" spans="1:7" ht="12.75">
      <c r="A85" s="8">
        <v>113</v>
      </c>
      <c r="B85" s="76" t="s">
        <v>136</v>
      </c>
      <c r="C85" s="76" t="s">
        <v>75</v>
      </c>
      <c r="E85" s="20" t="s">
        <v>175</v>
      </c>
      <c r="F85" s="20">
        <v>11</v>
      </c>
      <c r="G85" s="20">
        <v>33</v>
      </c>
    </row>
    <row r="86" spans="1:7" ht="12.75">
      <c r="A86" s="8">
        <v>114</v>
      </c>
      <c r="B86" s="76" t="s">
        <v>94</v>
      </c>
      <c r="C86" s="76" t="s">
        <v>93</v>
      </c>
      <c r="E86" s="20" t="s">
        <v>175</v>
      </c>
      <c r="F86" s="20">
        <v>11</v>
      </c>
      <c r="G86" s="20">
        <v>33</v>
      </c>
    </row>
    <row r="87" spans="1:7" ht="12.75">
      <c r="A87" s="8">
        <v>115</v>
      </c>
      <c r="B87" s="76" t="s">
        <v>107</v>
      </c>
      <c r="C87" s="76" t="s">
        <v>85</v>
      </c>
      <c r="E87" s="20" t="s">
        <v>175</v>
      </c>
      <c r="F87" s="20" t="s">
        <v>175</v>
      </c>
      <c r="G87" s="20" t="s">
        <v>175</v>
      </c>
    </row>
    <row r="88" spans="1:7" ht="12.75">
      <c r="A88" s="8">
        <v>116</v>
      </c>
      <c r="B88" s="76" t="s">
        <v>152</v>
      </c>
      <c r="C88" s="76" t="s">
        <v>130</v>
      </c>
      <c r="E88" s="20" t="s">
        <v>175</v>
      </c>
      <c r="F88" s="20" t="s">
        <v>175</v>
      </c>
      <c r="G88" s="20">
        <v>28</v>
      </c>
    </row>
    <row r="89" spans="1:7" ht="12.75">
      <c r="A89" s="8">
        <v>119</v>
      </c>
      <c r="B89" s="76" t="s">
        <v>144</v>
      </c>
      <c r="C89" s="76" t="s">
        <v>105</v>
      </c>
      <c r="E89" s="20">
        <v>11</v>
      </c>
      <c r="F89" s="20">
        <v>33</v>
      </c>
      <c r="G89" s="20">
        <v>39</v>
      </c>
    </row>
    <row r="90" spans="1:7" ht="12.75">
      <c r="A90" s="8">
        <v>120</v>
      </c>
      <c r="B90" s="76" t="s">
        <v>144</v>
      </c>
      <c r="C90" s="76" t="s">
        <v>153</v>
      </c>
      <c r="E90" s="20">
        <v>14</v>
      </c>
      <c r="F90" s="20">
        <v>34</v>
      </c>
      <c r="G90" s="20">
        <v>39</v>
      </c>
    </row>
    <row r="91" spans="1:7" ht="12.75">
      <c r="A91" s="8">
        <v>122</v>
      </c>
      <c r="B91" s="76" t="s">
        <v>90</v>
      </c>
      <c r="C91" s="76" t="s">
        <v>143</v>
      </c>
      <c r="E91" s="20" t="s">
        <v>175</v>
      </c>
      <c r="F91" s="20">
        <v>31</v>
      </c>
      <c r="G91" s="20">
        <v>39</v>
      </c>
    </row>
    <row r="92" spans="1:7" ht="12.75">
      <c r="A92" s="8">
        <v>124</v>
      </c>
      <c r="B92" s="76" t="s">
        <v>140</v>
      </c>
      <c r="C92" s="76" t="s">
        <v>78</v>
      </c>
      <c r="E92" s="20" t="s">
        <v>175</v>
      </c>
      <c r="F92" s="20">
        <v>31</v>
      </c>
      <c r="G92" s="20">
        <v>39</v>
      </c>
    </row>
    <row r="93" spans="1:7" ht="12.75">
      <c r="A93" s="8">
        <v>125</v>
      </c>
      <c r="B93" s="76" t="s">
        <v>112</v>
      </c>
      <c r="C93" s="76" t="s">
        <v>87</v>
      </c>
      <c r="E93" s="20">
        <v>16</v>
      </c>
      <c r="F93" s="20">
        <v>34</v>
      </c>
      <c r="G93" s="20">
        <v>39</v>
      </c>
    </row>
    <row r="94" spans="1:7" ht="12.75">
      <c r="A94" s="7">
        <v>126</v>
      </c>
      <c r="B94" s="76" t="s">
        <v>154</v>
      </c>
      <c r="C94" s="76" t="s">
        <v>155</v>
      </c>
      <c r="E94" s="20" t="s">
        <v>175</v>
      </c>
      <c r="F94" s="20" t="s">
        <v>175</v>
      </c>
      <c r="G94" s="20">
        <v>30</v>
      </c>
    </row>
    <row r="95" spans="1:7" ht="12.75">
      <c r="A95" s="7">
        <v>127</v>
      </c>
      <c r="B95" s="76" t="s">
        <v>154</v>
      </c>
      <c r="C95" s="76" t="s">
        <v>156</v>
      </c>
      <c r="E95" s="3" t="s">
        <v>175</v>
      </c>
      <c r="F95" s="3" t="s">
        <v>175</v>
      </c>
      <c r="G95" s="3" t="s">
        <v>175</v>
      </c>
    </row>
    <row r="96" spans="1:7" ht="12.75">
      <c r="A96" s="7">
        <v>129</v>
      </c>
      <c r="B96" s="76" t="s">
        <v>157</v>
      </c>
      <c r="C96" s="76" t="s">
        <v>158</v>
      </c>
      <c r="E96" s="3" t="s">
        <v>175</v>
      </c>
      <c r="F96" s="3">
        <v>32</v>
      </c>
      <c r="G96" s="3">
        <v>39</v>
      </c>
    </row>
    <row r="97" spans="1:7" ht="12.75">
      <c r="A97" s="7">
        <v>131</v>
      </c>
      <c r="B97" s="76" t="s">
        <v>99</v>
      </c>
      <c r="C97" s="76" t="s">
        <v>100</v>
      </c>
      <c r="E97" s="3" t="s">
        <v>175</v>
      </c>
      <c r="F97" s="3">
        <v>21</v>
      </c>
      <c r="G97" s="3">
        <v>37</v>
      </c>
    </row>
    <row r="98" spans="1:7" ht="12.75">
      <c r="A98" s="7">
        <v>132</v>
      </c>
      <c r="B98" s="76" t="s">
        <v>159</v>
      </c>
      <c r="C98" s="76" t="s">
        <v>160</v>
      </c>
      <c r="E98" s="3" t="s">
        <v>175</v>
      </c>
      <c r="F98" s="3" t="s">
        <v>175</v>
      </c>
      <c r="G98" s="3" t="s">
        <v>175</v>
      </c>
    </row>
    <row r="99" spans="1:7" ht="12.75">
      <c r="A99" s="7">
        <v>133</v>
      </c>
      <c r="B99" s="76" t="s">
        <v>161</v>
      </c>
      <c r="C99" s="76" t="s">
        <v>162</v>
      </c>
      <c r="E99" s="3" t="s">
        <v>175</v>
      </c>
      <c r="F99" s="3">
        <v>31</v>
      </c>
      <c r="G99" s="3">
        <v>39</v>
      </c>
    </row>
    <row r="100" spans="1:7" ht="12.75">
      <c r="A100" s="4">
        <v>134</v>
      </c>
      <c r="B100" s="76" t="s">
        <v>163</v>
      </c>
      <c r="C100" s="76" t="s">
        <v>164</v>
      </c>
      <c r="E100" s="4" t="s">
        <v>175</v>
      </c>
      <c r="F100" s="4">
        <v>30</v>
      </c>
      <c r="G100" s="4">
        <v>39</v>
      </c>
    </row>
    <row r="101" spans="1:7" ht="12.75">
      <c r="A101" s="7">
        <v>136</v>
      </c>
      <c r="B101" s="76" t="s">
        <v>165</v>
      </c>
      <c r="C101" s="76" t="s">
        <v>166</v>
      </c>
      <c r="E101" s="3" t="s">
        <v>175</v>
      </c>
      <c r="F101" s="3">
        <v>32</v>
      </c>
      <c r="G101" s="3">
        <v>39</v>
      </c>
    </row>
    <row r="102" spans="1:7" ht="12.75">
      <c r="A102" s="7">
        <v>138</v>
      </c>
      <c r="B102" s="76" t="s">
        <v>167</v>
      </c>
      <c r="C102" s="76" t="s">
        <v>168</v>
      </c>
      <c r="E102" s="3" t="s">
        <v>175</v>
      </c>
      <c r="F102" s="3">
        <v>32</v>
      </c>
      <c r="G102" s="3">
        <v>39</v>
      </c>
    </row>
  </sheetData>
  <printOptions gridLines="1"/>
  <pageMargins left="0.75" right="0.75" top="1" bottom="1" header="0.5" footer="0.5"/>
  <pageSetup fitToHeight="2" fitToWidth="1" orientation="portrait" paperSize="9" scale="98" r:id="rId1"/>
  <headerFooter alignWithMargins="0">
    <oddHeader>&amp;C&amp;A</oddHeader>
    <oddFooter>&amp;LDHV
Risicoatlas spoor: ML-TB20010416&amp;C13-06-01&amp;RSituatie 1998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DHV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DHV Group</dc:creator>
  <cp:keywords/>
  <dc:description/>
  <cp:lastModifiedBy>jos uitterhoeve</cp:lastModifiedBy>
  <cp:lastPrinted>2001-06-19T15:18:19Z</cp:lastPrinted>
  <dcterms:created xsi:type="dcterms:W3CDTF">2001-04-25T08:43:59Z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