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3975" windowHeight="3720" activeTab="0"/>
  </bookViews>
  <sheets>
    <sheet name="Intro" sheetId="1" r:id="rId1"/>
    <sheet name="Grapher" sheetId="2" r:id="rId2"/>
    <sheet name="Rate Laws" sheetId="3" r:id="rId3"/>
    <sheet name="Act Energy" sheetId="4" r:id="rId4"/>
    <sheet name="Rate" sheetId="5" r:id="rId5"/>
  </sheets>
  <definedNames>
    <definedName name="actEn" localSheetId="3">'Act Energy'!$F$5</definedName>
    <definedName name="actEn">'Act Energy'!$F$5</definedName>
    <definedName name="allInp" localSheetId="4">#REF!</definedName>
    <definedName name="allInp">'Grapher'!$B$5:$E$14</definedName>
    <definedName name="cellSlope" localSheetId="3">'Act Energy'!$AC$1</definedName>
    <definedName name="cellSlope">'Act Energy'!$AC$1</definedName>
    <definedName name="chEq" localSheetId="4">#REF!</definedName>
    <definedName name="chEq">'Rate Laws'!$A$7:$K$7</definedName>
    <definedName name="chEqTemp" localSheetId="4">#REF!</definedName>
    <definedName name="chEqTemp">'Rate Laws'!$AA$7:$AK$7</definedName>
    <definedName name="concInp" localSheetId="4">#REF!</definedName>
    <definedName name="concInp">'Grapher'!$C$5:$C$14</definedName>
    <definedName name="conInputs" localSheetId="4">'Rate'!$B$6:$B$25</definedName>
    <definedName name="conInputs">'Rate'!$B$6:$B$14</definedName>
    <definedName name="conOne" localSheetId="4">#REF!</definedName>
    <definedName name="conOne">'Grapher'!$AB$5:$AB$14</definedName>
    <definedName name="conVsT" localSheetId="4">#REF!</definedName>
    <definedName name="conVsT">'Grapher'!$AA$5:$AB$14</definedName>
    <definedName name="delta" localSheetId="4">'Rate'!$I$6</definedName>
    <definedName name="delta">'Rate'!$I$6</definedName>
    <definedName name="diffRate" localSheetId="4">#REF!</definedName>
    <definedName name="diffRate">'Rate Laws'!$J$23</definedName>
    <definedName name="diffRInp" localSheetId="4">#REF!</definedName>
    <definedName name="diffRInp">'Rate Laws'!$J$21:$L$21</definedName>
    <definedName name="difRate1" localSheetId="4">#REF!</definedName>
    <definedName name="difRate1">'Rate Laws'!$J$21</definedName>
    <definedName name="dxDys" localSheetId="4">'Rate'!$F$6:$G$7</definedName>
    <definedName name="dxDys">'Rate'!$F$6:$G$7</definedName>
    <definedName name="firRC" localSheetId="3">'Act Energy'!$D$5</definedName>
    <definedName name="firRC">'Act Energy'!$D$5</definedName>
    <definedName name="firRecTK" localSheetId="3">'Act Energy'!$C$5</definedName>
    <definedName name="firRecTK">'Act Energy'!$C$5</definedName>
    <definedName name="firstReac" localSheetId="4">#REF!</definedName>
    <definedName name="firstReac">'Rate Laws'!$A$7</definedName>
    <definedName name="firstTempC" localSheetId="3">'Act Energy'!$A$5</definedName>
    <definedName name="firstTempC">'Act Energy'!$A$5</definedName>
    <definedName name="firstTime" localSheetId="4">#REF!</definedName>
    <definedName name="firstTime">'Grapher'!$B$5</definedName>
    <definedName name="firstTrial" localSheetId="4">#REF!</definedName>
    <definedName name="firstTrial">'Rate Laws'!$A$11</definedName>
    <definedName name="firTempK" localSheetId="3">'Act Energy'!$B$5</definedName>
    <definedName name="firTempK">'Act Energy'!$B$5</definedName>
    <definedName name="graphNum" localSheetId="4">#REF!</definedName>
    <definedName name="graphNum">'Grapher'!$I$3</definedName>
    <definedName name="halfLife" localSheetId="4">#REF!</definedName>
    <definedName name="halfLife">'Grapher'!$H$9</definedName>
    <definedName name="hLifeUnit" localSheetId="4">#REF!</definedName>
    <definedName name="hLifeUnit">'Grapher'!$I$9</definedName>
    <definedName name="initC" localSheetId="4">#REF!</definedName>
    <definedName name="initC">'Grapher'!$AB$5</definedName>
    <definedName name="inpC">'Rate'!$B$6:$B$25</definedName>
    <definedName name="inpData" localSheetId="3">'Act Energy'!$A$5:$F$14</definedName>
    <definedName name="inpData">'Act Energy'!$A$5:$F$14</definedName>
    <definedName name="inpT">'Rate'!$A$6:$A$25</definedName>
    <definedName name="lConVsT" localSheetId="4">#REF!</definedName>
    <definedName name="lConVsT">'Grapher'!$AC$5:$AD$14</definedName>
    <definedName name="lnKvsRecT" localSheetId="3">'Act Energy'!$AA$1:$AB$10</definedName>
    <definedName name="lnKvsRecT">'Act Energy'!$AA$1:$AB$10</definedName>
    <definedName name="lnRateK" localSheetId="3">'Act Energy'!$H$5:$H$14</definedName>
    <definedName name="lnRateK">'Act Energy'!$H$5:$H$14</definedName>
    <definedName name="natL1" localSheetId="4">#REF!</definedName>
    <definedName name="natL1">'Grapher'!$D$5:$D$14</definedName>
    <definedName name="nLogRateC" localSheetId="3">'Act Energy'!$E$5:$E$14</definedName>
    <definedName name="nLogRateC">'Act Energy'!$E$5:$E$14</definedName>
    <definedName name="nLogRDup" localSheetId="3">'Act Energy'!$AB$1:$AB$10</definedName>
    <definedName name="nLogRDup">'Act Energy'!$AB$1:$AB$10</definedName>
    <definedName name="numData" localSheetId="4">#REF!</definedName>
    <definedName name="numData">'Rate Laws'!$AC$9</definedName>
    <definedName name="point" localSheetId="4">'Rate'!$C$6</definedName>
    <definedName name="point">'Rate'!$C$6</definedName>
    <definedName name="rate" localSheetId="4">'Rate'!$D$6</definedName>
    <definedName name="rate">'Rate'!$D$6</definedName>
    <definedName name="rateC" localSheetId="4">#REF!</definedName>
    <definedName name="rateC">'Grapher'!$H$6</definedName>
    <definedName name="rateConR" localSheetId="3">'Act Energy'!$D$5:$D$14</definedName>
    <definedName name="rateConR">'Act Energy'!$D$5:$D$14</definedName>
    <definedName name="rateConst" localSheetId="4">#REF!</definedName>
    <definedName name="rateConst">'Rate Laws'!$J$14</definedName>
    <definedName name="rateK" localSheetId="3">'Act Energy'!$G$5:$G$14</definedName>
    <definedName name="rateK">'Act Energy'!$G$5:$G$14</definedName>
    <definedName name="rateLConst" localSheetId="4">#REF!</definedName>
    <definedName name="rateLConst">'Rate Laws'!$J$14</definedName>
    <definedName name="rateUnit" localSheetId="4">#REF!</definedName>
    <definedName name="rateUnit">'Rate Laws'!$K$14</definedName>
    <definedName name="rConVsT" localSheetId="4">#REF!</definedName>
    <definedName name="rConVsT">'Grapher'!$AE$5:$AF$14</definedName>
    <definedName name="reac1Des" localSheetId="4">#REF!</definedName>
    <definedName name="reac1Des">'Rate Laws'!$K$12</definedName>
    <definedName name="reac1Org" localSheetId="4">#REF!</definedName>
    <definedName name="reac1Org">'Rate Laws'!$B$9</definedName>
    <definedName name="reac2Des" localSheetId="4">#REF!</definedName>
    <definedName name="reac2Des">'Rate Laws'!$L$12</definedName>
    <definedName name="reac2Org" localSheetId="4">#REF!</definedName>
    <definedName name="reac2Org">'Rate Laws'!$C$9</definedName>
    <definedName name="reac3Des" localSheetId="4">#REF!</definedName>
    <definedName name="reac3Des">'Rate Laws'!$M$12</definedName>
    <definedName name="reac3Org" localSheetId="4">#REF!</definedName>
    <definedName name="reac3Org">'Rate Laws'!$D$9</definedName>
    <definedName name="recip1" localSheetId="4">#REF!</definedName>
    <definedName name="recip1">'Grapher'!$E$5:$E$14</definedName>
    <definedName name="recipKDup">'Act Energy'!$AA$1:$AA$10</definedName>
    <definedName name="recipKTemp" localSheetId="3">'Act Energy'!$C$5:$C$14</definedName>
    <definedName name="recipKTemp">'Act Energy'!$C$5:$C$14</definedName>
    <definedName name="recipTR">'Act Energy'!$C$5:$C$14</definedName>
    <definedName name="recTempK">'Act Energy'!$C$5:$C$14</definedName>
    <definedName name="rLInp" localSheetId="4">#REF!</definedName>
    <definedName name="rLInp">'Rate Laws'!$B$11:$E$20</definedName>
    <definedName name="secRC" localSheetId="3">'Act Energy'!$D$6</definedName>
    <definedName name="secRC">'Act Energy'!$D$6</definedName>
    <definedName name="secRecTK" localSheetId="3">'Act Energy'!$C$6</definedName>
    <definedName name="secRecTK">'Act Energy'!$C$6</definedName>
    <definedName name="secTempC" localSheetId="3">'Act Energy'!$A$6</definedName>
    <definedName name="secTempC">'Act Energy'!$A$6</definedName>
    <definedName name="secTempK" localSheetId="3">'Act Energy'!$B$6</definedName>
    <definedName name="secTempK">'Act Energy'!$B$6</definedName>
    <definedName name="slopeCell" localSheetId="4">#REF!</definedName>
    <definedName name="slopeCell">'Grapher'!$H$6</definedName>
    <definedName name="temp1C" localSheetId="3">'Act Energy'!$A$5:$A$14</definedName>
    <definedName name="temp1C">'Act Energy'!$A$5:$A$14</definedName>
    <definedName name="temp1K">'Act Energy'!$B$5:$B$14</definedName>
    <definedName name="temp1Recip">'Act Energy'!$C$5:$C$15</definedName>
    <definedName name="temp2C" localSheetId="3">'Act Energy'!$D$5:$D$14</definedName>
    <definedName name="temp2C">'Act Energy'!$D$5:$D$14</definedName>
    <definedName name="tempKR" localSheetId="3">'Act Energy'!$B$5:$B$14</definedName>
    <definedName name="tempKR">'Act Energy'!$B$5:$B$14</definedName>
    <definedName name="tempKTok" localSheetId="3">'Act Energy'!$B$5:$D$14</definedName>
    <definedName name="tempKTok">'Act Energy'!$B$5:$D$14</definedName>
    <definedName name="timeCInp" localSheetId="4">'Rate'!$A$6:$B$25</definedName>
    <definedName name="timeCInp">'Rate'!$A$6:$B$25</definedName>
    <definedName name="timeInp" localSheetId="4">#REF!</definedName>
    <definedName name="timeInp">'Grapher'!$B$5:$B$14</definedName>
    <definedName name="timeNum1" localSheetId="4">'Rate'!$A$6</definedName>
    <definedName name="timeNum1">'Rate'!$A$6</definedName>
    <definedName name="timeOne" localSheetId="4">#REF!</definedName>
    <definedName name="timeOne">'Grapher'!$AA$5:$AA$14</definedName>
    <definedName name="timeOpt" localSheetId="4">#REF!</definedName>
    <definedName name="timeOpt">'Grapher'!$I$9</definedName>
    <definedName name="timeThree" localSheetId="4">#REF!</definedName>
    <definedName name="timeThree">'Grapher'!$AE$5:$AE$14</definedName>
    <definedName name="timeTwo" localSheetId="4">#REF!</definedName>
    <definedName name="timeTwo">'Grapher'!$AC$5:$AC$14</definedName>
    <definedName name="timeUnit" localSheetId="4">#REF!</definedName>
    <definedName name="timeUnit">'Grapher'!$B$4</definedName>
    <definedName name="timNum1" localSheetId="4">#REF!</definedName>
    <definedName name="timNum1">'Grapher'!$B$5</definedName>
    <definedName name="trialInputs" localSheetId="4">#REF!</definedName>
    <definedName name="trialInputs">'Rate Laws'!$A$11:$E$20</definedName>
    <definedName name="unGCon" localSheetId="3">'Act Energy'!$AA$1</definedName>
    <definedName name="unGCon">'Act Energy'!$AA$1</definedName>
    <definedName name="unitCell" localSheetId="4">#REF!</definedName>
    <definedName name="unitCell">'Grapher'!$I$6</definedName>
    <definedName name="whichGraph" localSheetId="4">'Rate'!$H$6</definedName>
    <definedName name="whichGraph">'Rate'!$H$6</definedName>
  </definedNames>
  <calcPr fullCalcOnLoad="1"/>
</workbook>
</file>

<file path=xl/sharedStrings.xml><?xml version="1.0" encoding="utf-8"?>
<sst xmlns="http://schemas.openxmlformats.org/spreadsheetml/2006/main" count="133" uniqueCount="92">
  <si>
    <t>Time</t>
  </si>
  <si>
    <t>[]</t>
  </si>
  <si>
    <t>(s)</t>
  </si>
  <si>
    <t>(M)</t>
  </si>
  <si>
    <t>(M/s)</t>
  </si>
  <si>
    <t>Inst Rate</t>
  </si>
  <si>
    <t xml:space="preserve">      Activation Energy</t>
  </si>
  <si>
    <t>T</t>
  </si>
  <si>
    <t>1/T</t>
  </si>
  <si>
    <t>k</t>
  </si>
  <si>
    <t>ln k</t>
  </si>
  <si>
    <t>(°C)</t>
  </si>
  <si>
    <t>(K)</t>
  </si>
  <si>
    <t>(J/mol)</t>
  </si>
  <si>
    <t xml:space="preserve"> </t>
  </si>
  <si>
    <r>
      <t>E</t>
    </r>
    <r>
      <rPr>
        <b/>
        <vertAlign val="subscript"/>
        <sz val="10"/>
        <color indexed="10"/>
        <rFont val="Arial"/>
        <family val="0"/>
      </rPr>
      <t>a</t>
    </r>
  </si>
  <si>
    <r>
      <t>(K</t>
    </r>
    <r>
      <rPr>
        <b/>
        <vertAlign val="superscript"/>
        <sz val="10"/>
        <color indexed="10"/>
        <rFont val="Arial"/>
        <family val="0"/>
      </rPr>
      <t>-1</t>
    </r>
    <r>
      <rPr>
        <b/>
        <sz val="10"/>
        <color indexed="10"/>
        <rFont val="Arial"/>
        <family val="0"/>
      </rPr>
      <t>)</t>
    </r>
  </si>
  <si>
    <t xml:space="preserve"> Kinetics Solver</t>
  </si>
  <si>
    <t xml:space="preserve">The first worksheet, Grapher, of the Kinetics Solver uses as input, Time (s) and Concentration (M) data </t>
  </si>
  <si>
    <t xml:space="preserve">to construct the Concentration vs Time, Ln Concentration vs Time, and 1/Concentration vs Time graphs.  </t>
  </si>
  <si>
    <t xml:space="preserve">After entering the inputs, press Display Graphs to generate all three graphs at once.  </t>
  </si>
  <si>
    <t xml:space="preserve">Before determining the slope, you must enter the numbered graph (1-3) in the Graph Selection cell.  </t>
  </si>
  <si>
    <t>When Display Slope is pressed, the rate constant, k, will be displayed with its appropriate units.  The</t>
  </si>
  <si>
    <t>half-life will also be displayed.</t>
  </si>
  <si>
    <t>s</t>
  </si>
  <si>
    <t>If you wish to delete the graphs, press Delete Graphs which leaves both input columns intact.  To</t>
  </si>
  <si>
    <t xml:space="preserve">redisplay the graphs, simply press Display Graphs.  To enter new Time and Concentration data, </t>
  </si>
  <si>
    <t>press Delete Inputs.  To toggle between decimal notation and scientific notation press</t>
  </si>
  <si>
    <t>Display Format.  To change the unit of time, click on the cell containing the unit of time ($I$9) and</t>
  </si>
  <si>
    <t>Upon displaying the graphs and the rate constant, all the times will be changed to the new time.</t>
  </si>
  <si>
    <t xml:space="preserve">A more comprehensive treatment on zero-order, first-order, and second-order kinetics, can be </t>
  </si>
  <si>
    <t xml:space="preserve">found linking to the Kinetics Simulator, </t>
  </si>
  <si>
    <t>kinSim.xls</t>
  </si>
  <si>
    <t>The second worksheet, Rate Laws, uses entered initial rates to determine the rate law for a chemical</t>
  </si>
  <si>
    <t>reactants. When entering an equation with less than the maximum, the cells must be left blank.</t>
  </si>
  <si>
    <t>on the Calc 1 button will display the rate law for the reaction along with the value of the rate constant,</t>
  </si>
  <si>
    <t xml:space="preserve">k.  A maximum of ten trials may be entered in the data table.  Unused rows (trials) and columns </t>
  </si>
  <si>
    <t xml:space="preserve">(reactants) must be left blank. The Format button toggles between decimal notation and scientific </t>
  </si>
  <si>
    <t xml:space="preserve">notation.  Clicking the Calc 2 button determines the rate of reaction a different concentrations  </t>
  </si>
  <si>
    <t xml:space="preserve">after the rate constant, k, has been determined.  The Clear button removes all input and output  </t>
  </si>
  <si>
    <t>values.</t>
  </si>
  <si>
    <t>to enter up to a maximum of ten temperatures and rate constants.  When entering the temperatures,</t>
  </si>
  <si>
    <t>it is not necessary to enter both Celsius and Kelvin temperatures.  Enter either one and the other</t>
  </si>
  <si>
    <r>
      <t xml:space="preserve">click on the down cursor to select a new unit.  This must be done </t>
    </r>
    <r>
      <rPr>
        <b/>
        <i/>
        <u val="single"/>
        <sz val="10"/>
        <rFont val="Arial"/>
        <family val="2"/>
      </rPr>
      <t>before</t>
    </r>
    <r>
      <rPr>
        <b/>
        <sz val="10"/>
        <rFont val="Arial"/>
        <family val="0"/>
      </rPr>
      <t xml:space="preserve"> deleting the graphs.</t>
    </r>
  </si>
  <si>
    <r>
      <t xml:space="preserve">reaction.  You </t>
    </r>
    <r>
      <rPr>
        <b/>
        <i/>
        <u val="single"/>
        <sz val="10"/>
        <color indexed="8"/>
        <rFont val="Arial"/>
        <family val="2"/>
      </rPr>
      <t>must</t>
    </r>
    <r>
      <rPr>
        <b/>
        <sz val="10"/>
        <color indexed="8"/>
        <rFont val="Arial"/>
        <family val="0"/>
      </rPr>
      <t xml:space="preserve"> enter a chemical equation in Row 7 which can have a maximum of three</t>
    </r>
  </si>
  <si>
    <r>
      <t xml:space="preserve">Clicking on the Scripts button, must be done each time </t>
    </r>
    <r>
      <rPr>
        <b/>
        <i/>
        <u val="single"/>
        <sz val="10"/>
        <color indexed="8"/>
        <rFont val="Arial"/>
        <family val="2"/>
      </rPr>
      <t>before</t>
    </r>
    <r>
      <rPr>
        <b/>
        <sz val="10"/>
        <color indexed="8"/>
        <rFont val="Arial"/>
        <family val="0"/>
      </rPr>
      <t xml:space="preserve"> clicking on the Calc 1 button.  Clicking </t>
    </r>
  </si>
  <si>
    <r>
      <t>The third worksheet, Activation Energy, can determine E</t>
    </r>
    <r>
      <rPr>
        <b/>
        <vertAlign val="subscript"/>
        <sz val="10"/>
        <color indexed="8"/>
        <rFont val="Arial"/>
        <family val="2"/>
      </rPr>
      <t>a</t>
    </r>
    <r>
      <rPr>
        <b/>
        <sz val="10"/>
        <color indexed="8"/>
        <rFont val="Arial"/>
        <family val="0"/>
      </rPr>
      <t xml:space="preserve"> in a couple of different ways.  The first is</t>
    </r>
  </si>
  <si>
    <r>
      <t>will be calculated.  After entering T and k data, press Calc to display the value of E</t>
    </r>
    <r>
      <rPr>
        <b/>
        <vertAlign val="subscript"/>
        <sz val="10"/>
        <color indexed="8"/>
        <rFont val="Arial"/>
        <family val="2"/>
      </rPr>
      <t xml:space="preserve">a </t>
    </r>
    <r>
      <rPr>
        <b/>
        <sz val="10"/>
        <color indexed="8"/>
        <rFont val="Arial"/>
        <family val="2"/>
      </rPr>
      <t>and the graph</t>
    </r>
  </si>
  <si>
    <r>
      <t>of ln k vs 1/T.  A second way to calculate E</t>
    </r>
    <r>
      <rPr>
        <b/>
        <vertAlign val="subscript"/>
        <sz val="10"/>
        <color indexed="8"/>
        <rFont val="Arial"/>
        <family val="2"/>
      </rPr>
      <t xml:space="preserve">a, </t>
    </r>
    <r>
      <rPr>
        <b/>
        <sz val="10"/>
        <color indexed="8"/>
        <rFont val="Arial"/>
        <family val="2"/>
      </rPr>
      <t>T, or k</t>
    </r>
    <r>
      <rPr>
        <b/>
        <vertAlign val="subscript"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is to input a combination of T, k, or E</t>
    </r>
    <r>
      <rPr>
        <b/>
        <vertAlign val="subscript"/>
        <sz val="10"/>
        <color indexed="8"/>
        <rFont val="Arial"/>
        <family val="2"/>
      </rPr>
      <t>a</t>
    </r>
    <r>
      <rPr>
        <b/>
        <sz val="10"/>
        <color indexed="8"/>
        <rFont val="Arial"/>
        <family val="2"/>
      </rPr>
      <t xml:space="preserve"> values.</t>
    </r>
  </si>
  <si>
    <r>
      <t>Any combination of T (either °C or K), k, and E</t>
    </r>
    <r>
      <rPr>
        <b/>
        <vertAlign val="subscript"/>
        <sz val="10"/>
        <color indexed="8"/>
        <rFont val="Arial"/>
        <family val="2"/>
      </rPr>
      <t>a</t>
    </r>
    <r>
      <rPr>
        <b/>
        <sz val="10"/>
        <color indexed="8"/>
        <rFont val="Arial"/>
        <family val="0"/>
      </rPr>
      <t xml:space="preserve"> can be entered.  The variable cell left blank will be</t>
    </r>
  </si>
  <si>
    <r>
      <t xml:space="preserve">solved for.  </t>
    </r>
    <r>
      <rPr>
        <b/>
        <i/>
        <u val="single"/>
        <sz val="10"/>
        <color indexed="8"/>
        <rFont val="Arial"/>
        <family val="2"/>
      </rPr>
      <t>Do not exceed</t>
    </r>
    <r>
      <rPr>
        <b/>
        <sz val="10"/>
        <color indexed="8"/>
        <rFont val="Arial"/>
        <family val="0"/>
      </rPr>
      <t xml:space="preserve"> more than two entries for either the T or the k values.</t>
    </r>
  </si>
  <si>
    <t>Be sure to scroll down to the bottom to get information on all four worksheets.</t>
  </si>
  <si>
    <t xml:space="preserve">     Kinetics Rate Laws</t>
  </si>
  <si>
    <t>React 1</t>
  </si>
  <si>
    <t>+</t>
  </si>
  <si>
    <t>React 2</t>
  </si>
  <si>
    <t>React 3</t>
  </si>
  <si>
    <t>→</t>
  </si>
  <si>
    <t>Prod 1</t>
  </si>
  <si>
    <t>Prod 2</t>
  </si>
  <si>
    <t>Prod 3</t>
  </si>
  <si>
    <t>Trial</t>
  </si>
  <si>
    <t>Rate</t>
  </si>
  <si>
    <t>=</t>
  </si>
  <si>
    <t xml:space="preserve">    Rate At Different Concentrations</t>
  </si>
  <si>
    <t>M/s</t>
  </si>
  <si>
    <t xml:space="preserve">        Kinetics Grapher</t>
  </si>
  <si>
    <t>[ ]</t>
  </si>
  <si>
    <t>ln [ ]</t>
  </si>
  <si>
    <t>1/[ ]</t>
  </si>
  <si>
    <t>Graph</t>
  </si>
  <si>
    <t>min</t>
  </si>
  <si>
    <t>hr</t>
  </si>
  <si>
    <t>day</t>
  </si>
  <si>
    <t>yr</t>
  </si>
  <si>
    <r>
      <t>(M</t>
    </r>
    <r>
      <rPr>
        <b/>
        <vertAlign val="superscript"/>
        <sz val="10"/>
        <color indexed="10"/>
        <rFont val="Arial"/>
        <family val="2"/>
      </rPr>
      <t>-1</t>
    </r>
    <r>
      <rPr>
        <b/>
        <sz val="10"/>
        <color indexed="10"/>
        <rFont val="Arial"/>
        <family val="0"/>
      </rPr>
      <t>)</t>
    </r>
  </si>
  <si>
    <r>
      <t>t</t>
    </r>
    <r>
      <rPr>
        <b/>
        <vertAlign val="subscript"/>
        <sz val="10"/>
        <color indexed="8"/>
        <rFont val="Arial"/>
        <family val="0"/>
      </rPr>
      <t>(1/2)</t>
    </r>
  </si>
  <si>
    <t>time need not be one of the values in the table.  When a time is not included in the table, it will be</t>
  </si>
  <si>
    <t>The fourth worksheet, Rates of a Reaction, determines the instantaneous rate at a given time and the</t>
  </si>
  <si>
    <t xml:space="preserve">     Rates of a Reaction</t>
  </si>
  <si>
    <t xml:space="preserve">after drawing the graph and before clicking Calculate Rate.  Because of the limitations of numerical    </t>
  </si>
  <si>
    <t>differentiation, errors tend to be much greater at both ends of the data range.</t>
  </si>
  <si>
    <t xml:space="preserve">inserted along with the concentration and remain in the table until the graph is deleted.  The    </t>
  </si>
  <si>
    <t xml:space="preserve">maximum number of time and concentration values is twenty.  You must set the time for the rate </t>
  </si>
  <si>
    <r>
      <t>M</t>
    </r>
    <r>
      <rPr>
        <b/>
        <vertAlign val="superscript"/>
        <sz val="10"/>
        <color indexed="8"/>
        <rFont val="Arial"/>
        <family val="0"/>
      </rPr>
      <t>-1</t>
    </r>
    <r>
      <rPr>
        <b/>
        <sz val="10"/>
        <color indexed="8"/>
        <rFont val="Arial"/>
        <family val="0"/>
      </rPr>
      <t xml:space="preserve"> s</t>
    </r>
    <r>
      <rPr>
        <b/>
        <vertAlign val="superscript"/>
        <sz val="10"/>
        <color indexed="8"/>
        <rFont val="Arial"/>
        <family val="0"/>
      </rPr>
      <t>-1</t>
    </r>
  </si>
  <si>
    <r>
      <t>NO</t>
    </r>
    <r>
      <rPr>
        <b/>
        <vertAlign val="subscript"/>
        <sz val="10"/>
        <color indexed="8"/>
        <rFont val="Arial"/>
        <family val="0"/>
      </rPr>
      <t>2</t>
    </r>
    <r>
      <rPr>
        <b/>
        <vertAlign val="superscript"/>
        <sz val="10"/>
        <color indexed="8"/>
        <rFont val="Arial"/>
        <family val="0"/>
      </rPr>
      <t>-</t>
    </r>
  </si>
  <si>
    <r>
      <t>[NH</t>
    </r>
    <r>
      <rPr>
        <b/>
        <vertAlign val="subscript"/>
        <sz val="10"/>
        <color indexed="10"/>
        <rFont val="Arial"/>
        <family val="0"/>
      </rPr>
      <t>4</t>
    </r>
    <r>
      <rPr>
        <b/>
        <vertAlign val="superscript"/>
        <sz val="10"/>
        <color indexed="10"/>
        <rFont val="Arial"/>
        <family val="0"/>
      </rPr>
      <t>+</t>
    </r>
    <r>
      <rPr>
        <b/>
        <sz val="10"/>
        <color indexed="10"/>
        <rFont val="Arial"/>
        <family val="0"/>
      </rPr>
      <t>]</t>
    </r>
  </si>
  <si>
    <r>
      <t>[NO</t>
    </r>
    <r>
      <rPr>
        <b/>
        <vertAlign val="subscript"/>
        <sz val="10"/>
        <color indexed="10"/>
        <rFont val="Arial"/>
        <family val="0"/>
      </rPr>
      <t>2</t>
    </r>
    <r>
      <rPr>
        <b/>
        <vertAlign val="superscript"/>
        <sz val="10"/>
        <color indexed="10"/>
        <rFont val="Arial"/>
        <family val="0"/>
      </rPr>
      <t>-</t>
    </r>
    <r>
      <rPr>
        <b/>
        <sz val="10"/>
        <color indexed="10"/>
        <rFont val="Arial"/>
        <family val="0"/>
      </rPr>
      <t>]</t>
    </r>
  </si>
  <si>
    <r>
      <t>N</t>
    </r>
    <r>
      <rPr>
        <b/>
        <vertAlign val="subscript"/>
        <sz val="10"/>
        <color indexed="8"/>
        <rFont val="Arial"/>
        <family val="0"/>
      </rPr>
      <t>2</t>
    </r>
  </si>
  <si>
    <r>
      <t>2H</t>
    </r>
    <r>
      <rPr>
        <b/>
        <vertAlign val="subscript"/>
        <sz val="10"/>
        <color indexed="8"/>
        <rFont val="Arial"/>
        <family val="0"/>
      </rPr>
      <t>2</t>
    </r>
    <r>
      <rPr>
        <b/>
        <sz val="10"/>
        <color indexed="8"/>
        <rFont val="Arial"/>
        <family val="0"/>
      </rPr>
      <t>O</t>
    </r>
  </si>
  <si>
    <r>
      <t>NH</t>
    </r>
    <r>
      <rPr>
        <b/>
        <vertAlign val="subscript"/>
        <sz val="10"/>
        <rFont val="Arial"/>
        <family val="0"/>
      </rPr>
      <t>4</t>
    </r>
    <r>
      <rPr>
        <b/>
        <vertAlign val="superscript"/>
        <sz val="10"/>
        <rFont val="Arial"/>
        <family val="0"/>
      </rPr>
      <t>+</t>
    </r>
  </si>
  <si>
    <r>
      <t>M</t>
    </r>
    <r>
      <rPr>
        <b/>
        <vertAlign val="superscript"/>
        <sz val="10"/>
        <color indexed="10"/>
        <rFont val="Arial"/>
        <family val="0"/>
      </rPr>
      <t>-1</t>
    </r>
    <r>
      <rPr>
        <b/>
        <sz val="10"/>
        <color indexed="10"/>
        <rFont val="Arial"/>
        <family val="0"/>
      </rPr>
      <t>s</t>
    </r>
    <r>
      <rPr>
        <b/>
        <vertAlign val="superscript"/>
        <sz val="10"/>
        <color indexed="10"/>
        <rFont val="Arial"/>
        <family val="0"/>
      </rPr>
      <t>-1</t>
    </r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</si>
</sst>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?0.00"/>
    <numFmt numFmtId="166" formatCode="??0.00"/>
    <numFmt numFmtId="167" formatCode="0.000"/>
    <numFmt numFmtId="168" formatCode="???0"/>
    <numFmt numFmtId="169" formatCode="0.00000??"/>
    <numFmt numFmtId="170" formatCode="?0.00??"/>
    <numFmt numFmtId="171" formatCode="0.00??"/>
    <numFmt numFmtId="172" formatCode="0.0000??"/>
    <numFmt numFmtId="173" formatCode="??0.0000??"/>
    <numFmt numFmtId="174" formatCode="?0.0000??"/>
    <numFmt numFmtId="175" formatCode="?0.000??"/>
    <numFmt numFmtId="176" formatCode="?0.0000"/>
    <numFmt numFmtId="177" formatCode="????.00"/>
    <numFmt numFmtId="178" formatCode="?.00"/>
    <numFmt numFmtId="179" formatCode="?0.000"/>
    <numFmt numFmtId="180" formatCode="????.000"/>
    <numFmt numFmtId="181" formatCode="?.000"/>
    <numFmt numFmtId="182" formatCode="?0"/>
    <numFmt numFmtId="183" formatCode="?.0000"/>
    <numFmt numFmtId="184" formatCode="?00.00"/>
    <numFmt numFmtId="185" formatCode="???0.00"/>
    <numFmt numFmtId="186" formatCode="????0.00"/>
  </numFmts>
  <fonts count="30">
    <font>
      <sz val="10"/>
      <name val="Arial"/>
      <family val="0"/>
    </font>
    <font>
      <sz val="8"/>
      <name val="Arial"/>
      <family val="0"/>
    </font>
    <font>
      <sz val="10"/>
      <color indexed="9"/>
      <name val="Arial"/>
      <family val="0"/>
    </font>
    <font>
      <b/>
      <sz val="12"/>
      <color indexed="10"/>
      <name val="Arial"/>
      <family val="0"/>
    </font>
    <font>
      <b/>
      <sz val="10"/>
      <color indexed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2"/>
    </font>
    <font>
      <b/>
      <vertAlign val="subscript"/>
      <sz val="10"/>
      <color indexed="10"/>
      <name val="Arial"/>
      <family val="0"/>
    </font>
    <font>
      <b/>
      <vertAlign val="superscript"/>
      <sz val="10"/>
      <color indexed="10"/>
      <name val="Arial"/>
      <family val="0"/>
    </font>
    <font>
      <b/>
      <sz val="10"/>
      <name val="Arial"/>
      <family val="0"/>
    </font>
    <font>
      <b/>
      <sz val="10"/>
      <color indexed="8"/>
      <name val="Arial"/>
      <family val="0"/>
    </font>
    <font>
      <b/>
      <sz val="10"/>
      <color indexed="9"/>
      <name val="Arial"/>
      <family val="0"/>
    </font>
    <font>
      <b/>
      <i/>
      <u val="single"/>
      <sz val="10"/>
      <name val="Arial"/>
      <family val="2"/>
    </font>
    <font>
      <b/>
      <u val="single"/>
      <sz val="10"/>
      <color indexed="10"/>
      <name val="Arial"/>
      <family val="0"/>
    </font>
    <font>
      <b/>
      <i/>
      <u val="single"/>
      <sz val="10"/>
      <color indexed="8"/>
      <name val="Arial"/>
      <family val="2"/>
    </font>
    <font>
      <b/>
      <vertAlign val="subscript"/>
      <sz val="10"/>
      <color indexed="8"/>
      <name val="Arial"/>
      <family val="2"/>
    </font>
    <font>
      <b/>
      <vertAlign val="superscript"/>
      <sz val="10"/>
      <color indexed="8"/>
      <name val="Arial"/>
      <family val="0"/>
    </font>
    <font>
      <b/>
      <sz val="10"/>
      <color indexed="22"/>
      <name val="Arial"/>
      <family val="0"/>
    </font>
    <font>
      <b/>
      <sz val="8.5"/>
      <name val="Arial"/>
      <family val="2"/>
    </font>
    <font>
      <b/>
      <vertAlign val="superscript"/>
      <sz val="8.5"/>
      <name val="Arial"/>
      <family val="2"/>
    </font>
    <font>
      <sz val="8.5"/>
      <name val="Arial"/>
      <family val="2"/>
    </font>
    <font>
      <vertAlign val="superscript"/>
      <sz val="8.5"/>
      <name val="Arial"/>
      <family val="2"/>
    </font>
    <font>
      <sz val="10.25"/>
      <name val="Arial"/>
      <family val="0"/>
    </font>
    <font>
      <b/>
      <sz val="12"/>
      <name val="Arial"/>
      <family val="0"/>
    </font>
    <font>
      <b/>
      <sz val="10.25"/>
      <name val="Arial"/>
      <family val="0"/>
    </font>
    <font>
      <b/>
      <vertAlign val="superscript"/>
      <sz val="10"/>
      <name val="Arial"/>
      <family val="0"/>
    </font>
    <font>
      <b/>
      <vertAlign val="subscript"/>
      <sz val="10"/>
      <name val="Arial"/>
      <family val="0"/>
    </font>
    <font>
      <b/>
      <sz val="8"/>
      <name val="Arial"/>
      <family val="2"/>
    </font>
    <font>
      <vertAlign val="superscript"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ck">
        <color indexed="9"/>
      </left>
      <right>
        <color indexed="63"/>
      </right>
      <top style="thick">
        <color indexed="9"/>
      </top>
      <bottom style="thick">
        <color indexed="23"/>
      </bottom>
    </border>
    <border>
      <left>
        <color indexed="63"/>
      </left>
      <right>
        <color indexed="63"/>
      </right>
      <top style="thick">
        <color indexed="9"/>
      </top>
      <bottom style="thick">
        <color indexed="23"/>
      </bottom>
    </border>
    <border>
      <left>
        <color indexed="63"/>
      </left>
      <right style="thick">
        <color indexed="23"/>
      </right>
      <top style="thick">
        <color indexed="9"/>
      </top>
      <bottom style="thick">
        <color indexed="2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11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0" fillId="2" borderId="3" xfId="0" applyFill="1" applyBorder="1" applyAlignment="1">
      <alignment/>
    </xf>
    <xf numFmtId="0" fontId="4" fillId="2" borderId="4" xfId="0" applyFont="1" applyFill="1" applyBorder="1" applyAlignment="1">
      <alignment horizontal="center"/>
    </xf>
    <xf numFmtId="11" fontId="4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 vertical="center"/>
    </xf>
    <xf numFmtId="184" fontId="0" fillId="0" borderId="0" xfId="0" applyNumberFormat="1" applyAlignment="1">
      <alignment horizontal="center" vertical="center"/>
    </xf>
    <xf numFmtId="11" fontId="7" fillId="0" borderId="0" xfId="0" applyNumberFormat="1" applyFont="1" applyAlignment="1">
      <alignment horizontal="center" vertical="center"/>
    </xf>
    <xf numFmtId="165" fontId="7" fillId="0" borderId="0" xfId="0" applyNumberFormat="1" applyFont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/>
    </xf>
    <xf numFmtId="184" fontId="7" fillId="0" borderId="0" xfId="0" applyNumberFormat="1" applyFont="1" applyAlignment="1">
      <alignment horizontal="center" vertical="center"/>
    </xf>
    <xf numFmtId="176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176" fontId="0" fillId="0" borderId="0" xfId="0" applyNumberFormat="1" applyAlignment="1">
      <alignment horizontal="center" vertical="center"/>
    </xf>
    <xf numFmtId="0" fontId="3" fillId="2" borderId="3" xfId="0" applyFont="1" applyFill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20" applyFont="1" applyAlignment="1">
      <alignment/>
    </xf>
    <xf numFmtId="0" fontId="0" fillId="0" borderId="0" xfId="0" applyAlignment="1" quotePrefix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 quotePrefix="1">
      <alignment horizont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182" fontId="0" fillId="0" borderId="0" xfId="0" applyNumberFormat="1" applyAlignment="1">
      <alignment horizontal="center" vertical="center"/>
    </xf>
    <xf numFmtId="11" fontId="0" fillId="0" borderId="0" xfId="0" applyNumberFormat="1" applyAlignment="1">
      <alignment horizontal="center" vertical="center"/>
    </xf>
    <xf numFmtId="183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82" fontId="0" fillId="0" borderId="0" xfId="0" applyNumberFormat="1" applyAlignment="1">
      <alignment/>
    </xf>
    <xf numFmtId="0" fontId="7" fillId="0" borderId="0" xfId="0" applyFont="1" applyAlignment="1">
      <alignment/>
    </xf>
    <xf numFmtId="170" fontId="11" fillId="0" borderId="0" xfId="0" applyNumberFormat="1" applyFont="1" applyAlignment="1">
      <alignment horizontal="center"/>
    </xf>
    <xf numFmtId="170" fontId="0" fillId="0" borderId="0" xfId="0" applyNumberFormat="1" applyAlignment="1">
      <alignment horizontal="center"/>
    </xf>
    <xf numFmtId="11" fontId="7" fillId="0" borderId="0" xfId="0" applyNumberFormat="1" applyFont="1" applyAlignment="1">
      <alignment/>
    </xf>
    <xf numFmtId="186" fontId="0" fillId="0" borderId="0" xfId="0" applyNumberFormat="1" applyAlignment="1">
      <alignment horizontal="center"/>
    </xf>
    <xf numFmtId="0" fontId="10" fillId="0" borderId="0" xfId="0" applyFont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Concentration vs Time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Grapher!$AA$5:$AA$14</c:f>
              <c:numCache/>
            </c:numRef>
          </c:xVal>
          <c:yVal>
            <c:numRef>
              <c:f>Grapher!$AB$5:$AB$14</c:f>
              <c:numCache/>
            </c:numRef>
          </c:yVal>
          <c:smooth val="0"/>
        </c:ser>
        <c:axId val="9674531"/>
        <c:axId val="19961916"/>
      </c:scatterChart>
      <c:valAx>
        <c:axId val="96745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961916"/>
        <c:crosses val="autoZero"/>
        <c:crossBetween val="midCat"/>
        <c:dispUnits/>
      </c:valAx>
      <c:valAx>
        <c:axId val="199619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Concentration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67453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Ln Concentration vs Time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Grapher!$AC$5:$AC$14</c:f>
              <c:numCache/>
            </c:numRef>
          </c:xVal>
          <c:yVal>
            <c:numRef>
              <c:f>Grapher!$AD$5:$AD$14</c:f>
              <c:numCache/>
            </c:numRef>
          </c:yVal>
          <c:smooth val="0"/>
        </c:ser>
        <c:axId val="45439517"/>
        <c:axId val="6302470"/>
      </c:scatterChart>
      <c:valAx>
        <c:axId val="454395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02470"/>
        <c:crosses val="autoZero"/>
        <c:crossBetween val="midCat"/>
        <c:dispUnits/>
      </c:valAx>
      <c:valAx>
        <c:axId val="63024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Ln Concentration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43951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1/Concentration vs Time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Grapher!$AE$5:$AE$14</c:f>
              <c:numCache/>
            </c:numRef>
          </c:xVal>
          <c:yVal>
            <c:numRef>
              <c:f>Grapher!$AF$5:$AF$14</c:f>
              <c:numCache/>
            </c:numRef>
          </c:yVal>
          <c:smooth val="0"/>
        </c:ser>
        <c:axId val="56722231"/>
        <c:axId val="40738032"/>
      </c:scatterChart>
      <c:valAx>
        <c:axId val="567222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738032"/>
        <c:crosses val="autoZero"/>
        <c:crossBetween val="midCat"/>
        <c:dispUnits/>
      </c:valAx>
      <c:valAx>
        <c:axId val="407380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1/Concentration (1/M)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72223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ln k vs 1/T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'Act Energy'!$AA$1:$AA$10</c:f>
              <c:numCache/>
            </c:numRef>
          </c:xVal>
          <c:yVal>
            <c:numRef>
              <c:f>'Act Energy'!$AB$1:$AB$10</c:f>
              <c:numCache/>
            </c:numRef>
          </c:yVal>
          <c:smooth val="0"/>
        </c:ser>
        <c:axId val="31097969"/>
        <c:axId val="11446266"/>
      </c:scatterChart>
      <c:valAx>
        <c:axId val="310979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1/T (K</a:t>
                </a:r>
                <a:r>
                  <a:rPr lang="en-US" cap="none" sz="85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446266"/>
        <c:crosses val="autoZero"/>
        <c:crossBetween val="midCat"/>
        <c:dispUnits/>
      </c:valAx>
      <c:valAx>
        <c:axId val="114462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ln 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09796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Concentration vs Time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Rate!$A$6:$A$25</c:f>
              <c:numCache/>
            </c:numRef>
          </c:xVal>
          <c:yVal>
            <c:numRef>
              <c:f>Rate!$B$6:$B$25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spPr>
              <a:ln w="25400">
                <a:solidFill>
                  <a:srgbClr val="99CC00"/>
                </a:solidFill>
              </a:ln>
            </c:spPr>
            <c:trendlineType val="linear"/>
            <c:forward val="100"/>
            <c:backward val="50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Rate!$F$6:$F$7</c:f>
              <c:numCache/>
            </c:numRef>
          </c:xVal>
          <c:yVal>
            <c:numRef>
              <c:f>Rate!$G$6:$G$7</c:f>
              <c:numCache/>
            </c:numRef>
          </c:yVal>
          <c:smooth val="0"/>
        </c:ser>
        <c:axId val="35907531"/>
        <c:axId val="54732324"/>
      </c:scatterChart>
      <c:valAx>
        <c:axId val="359075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732324"/>
        <c:crosses val="autoZero"/>
        <c:crossBetween val="midCat"/>
        <c:dispUnits/>
      </c:valAx>
      <c:valAx>
        <c:axId val="547323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Concentration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90753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Relationship Id="rId2" Type="http://schemas.openxmlformats.org/officeDocument/2006/relationships/image" Target="../media/image16.emf" /><Relationship Id="rId3" Type="http://schemas.openxmlformats.org/officeDocument/2006/relationships/image" Target="../media/image6.emf" /><Relationship Id="rId4" Type="http://schemas.openxmlformats.org/officeDocument/2006/relationships/image" Target="../media/image10.emf" /><Relationship Id="rId5" Type="http://schemas.openxmlformats.org/officeDocument/2006/relationships/image" Target="../media/image1.emf" /><Relationship Id="rId6" Type="http://schemas.openxmlformats.org/officeDocument/2006/relationships/chart" Target="/xl/charts/chart1.xml" /><Relationship Id="rId7" Type="http://schemas.openxmlformats.org/officeDocument/2006/relationships/chart" Target="/xl/charts/chart2.xml" /><Relationship Id="rId8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13.emf" /><Relationship Id="rId3" Type="http://schemas.openxmlformats.org/officeDocument/2006/relationships/image" Target="../media/image15.emf" /><Relationship Id="rId4" Type="http://schemas.openxmlformats.org/officeDocument/2006/relationships/image" Target="../media/image18.emf" /><Relationship Id="rId5" Type="http://schemas.openxmlformats.org/officeDocument/2006/relationships/image" Target="../media/image9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Relationship Id="rId2" Type="http://schemas.openxmlformats.org/officeDocument/2006/relationships/image" Target="../media/image2.emf" /><Relationship Id="rId3" Type="http://schemas.openxmlformats.org/officeDocument/2006/relationships/image" Target="../media/image5.emf" /><Relationship Id="rId4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8.emf" /><Relationship Id="rId3" Type="http://schemas.openxmlformats.org/officeDocument/2006/relationships/image" Target="../media/image3.emf" /><Relationship Id="rId4" Type="http://schemas.openxmlformats.org/officeDocument/2006/relationships/image" Target="../media/image12.emf" /><Relationship Id="rId5" Type="http://schemas.openxmlformats.org/officeDocument/2006/relationships/image" Target="../media/image17.emf" /><Relationship Id="rId6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9525</xdr:colOff>
      <xdr:row>2</xdr:row>
      <xdr:rowOff>9525</xdr:rowOff>
    </xdr:from>
    <xdr:to>
      <xdr:col>12</xdr:col>
      <xdr:colOff>9525</xdr:colOff>
      <xdr:row>3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96025" y="400050"/>
          <a:ext cx="121920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10</xdr:col>
      <xdr:colOff>9525</xdr:colOff>
      <xdr:row>5</xdr:row>
      <xdr:rowOff>9525</xdr:rowOff>
    </xdr:from>
    <xdr:to>
      <xdr:col>12</xdr:col>
      <xdr:colOff>9525</xdr:colOff>
      <xdr:row>6</xdr:row>
      <xdr:rowOff>152400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96025" y="904875"/>
          <a:ext cx="121920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10</xdr:col>
      <xdr:colOff>9525</xdr:colOff>
      <xdr:row>8</xdr:row>
      <xdr:rowOff>9525</xdr:rowOff>
    </xdr:from>
    <xdr:to>
      <xdr:col>12</xdr:col>
      <xdr:colOff>9525</xdr:colOff>
      <xdr:row>10</xdr:row>
      <xdr:rowOff>9525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96025" y="1409700"/>
          <a:ext cx="1219200" cy="3619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10</xdr:col>
      <xdr:colOff>9525</xdr:colOff>
      <xdr:row>11</xdr:row>
      <xdr:rowOff>9525</xdr:rowOff>
    </xdr:from>
    <xdr:to>
      <xdr:col>12</xdr:col>
      <xdr:colOff>9525</xdr:colOff>
      <xdr:row>13</xdr:row>
      <xdr:rowOff>0</xdr:rowOff>
    </xdr:to>
    <xdr:pic>
      <xdr:nvPicPr>
        <xdr:cNvPr id="4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96025" y="1933575"/>
          <a:ext cx="121920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10</xdr:col>
      <xdr:colOff>9525</xdr:colOff>
      <xdr:row>14</xdr:row>
      <xdr:rowOff>9525</xdr:rowOff>
    </xdr:from>
    <xdr:to>
      <xdr:col>12</xdr:col>
      <xdr:colOff>9525</xdr:colOff>
      <xdr:row>16</xdr:row>
      <xdr:rowOff>0</xdr:rowOff>
    </xdr:to>
    <xdr:pic>
      <xdr:nvPicPr>
        <xdr:cNvPr id="5" name="CommandButton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296025" y="2419350"/>
          <a:ext cx="121920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0</xdr:col>
      <xdr:colOff>9525</xdr:colOff>
      <xdr:row>16</xdr:row>
      <xdr:rowOff>9525</xdr:rowOff>
    </xdr:from>
    <xdr:to>
      <xdr:col>3</xdr:col>
      <xdr:colOff>533400</xdr:colOff>
      <xdr:row>28</xdr:row>
      <xdr:rowOff>9525</xdr:rowOff>
    </xdr:to>
    <xdr:graphicFrame>
      <xdr:nvGraphicFramePr>
        <xdr:cNvPr id="6" name="Chart 21"/>
        <xdr:cNvGraphicFramePr/>
      </xdr:nvGraphicFramePr>
      <xdr:xfrm>
        <a:off x="9525" y="2743200"/>
        <a:ext cx="2486025" cy="19431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533400</xdr:colOff>
      <xdr:row>16</xdr:row>
      <xdr:rowOff>9525</xdr:rowOff>
    </xdr:from>
    <xdr:to>
      <xdr:col>7</xdr:col>
      <xdr:colOff>542925</xdr:colOff>
      <xdr:row>28</xdr:row>
      <xdr:rowOff>9525</xdr:rowOff>
    </xdr:to>
    <xdr:graphicFrame>
      <xdr:nvGraphicFramePr>
        <xdr:cNvPr id="7" name="Chart 22"/>
        <xdr:cNvGraphicFramePr/>
      </xdr:nvGraphicFramePr>
      <xdr:xfrm>
        <a:off x="2495550" y="2743200"/>
        <a:ext cx="2486025" cy="1943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552450</xdr:colOff>
      <xdr:row>16</xdr:row>
      <xdr:rowOff>9525</xdr:rowOff>
    </xdr:from>
    <xdr:to>
      <xdr:col>11</xdr:col>
      <xdr:colOff>581025</xdr:colOff>
      <xdr:row>28</xdr:row>
      <xdr:rowOff>9525</xdr:rowOff>
    </xdr:to>
    <xdr:graphicFrame>
      <xdr:nvGraphicFramePr>
        <xdr:cNvPr id="8" name="Chart 23"/>
        <xdr:cNvGraphicFramePr/>
      </xdr:nvGraphicFramePr>
      <xdr:xfrm>
        <a:off x="4991100" y="2743200"/>
        <a:ext cx="2486025" cy="1943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0</xdr:colOff>
      <xdr:row>3</xdr:row>
      <xdr:rowOff>152400</xdr:rowOff>
    </xdr:from>
    <xdr:to>
      <xdr:col>12</xdr:col>
      <xdr:colOff>19050</xdr:colOff>
      <xdr:row>6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9900" y="704850"/>
          <a:ext cx="62865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13</xdr:col>
      <xdr:colOff>0</xdr:colOff>
      <xdr:row>3</xdr:row>
      <xdr:rowOff>152400</xdr:rowOff>
    </xdr:from>
    <xdr:to>
      <xdr:col>14</xdr:col>
      <xdr:colOff>19050</xdr:colOff>
      <xdr:row>6</xdr:row>
      <xdr:rowOff>9525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39100" y="704850"/>
          <a:ext cx="62865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5</xdr:col>
      <xdr:colOff>9525</xdr:colOff>
      <xdr:row>8</xdr:row>
      <xdr:rowOff>0</xdr:rowOff>
    </xdr:from>
    <xdr:to>
      <xdr:col>6</xdr:col>
      <xdr:colOff>28575</xdr:colOff>
      <xdr:row>10</xdr:row>
      <xdr:rowOff>19050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71825" y="1400175"/>
          <a:ext cx="628650" cy="3810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5</xdr:col>
      <xdr:colOff>9525</xdr:colOff>
      <xdr:row>12</xdr:row>
      <xdr:rowOff>0</xdr:rowOff>
    </xdr:from>
    <xdr:to>
      <xdr:col>6</xdr:col>
      <xdr:colOff>28575</xdr:colOff>
      <xdr:row>14</xdr:row>
      <xdr:rowOff>9525</xdr:rowOff>
    </xdr:to>
    <xdr:pic>
      <xdr:nvPicPr>
        <xdr:cNvPr id="4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171825" y="2105025"/>
          <a:ext cx="628650" cy="3524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152400</xdr:rowOff>
    </xdr:from>
    <xdr:to>
      <xdr:col>14</xdr:col>
      <xdr:colOff>19050</xdr:colOff>
      <xdr:row>20</xdr:row>
      <xdr:rowOff>19050</xdr:rowOff>
    </xdr:to>
    <xdr:pic>
      <xdr:nvPicPr>
        <xdr:cNvPr id="5" name="CommandButton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39100" y="3086100"/>
          <a:ext cx="628650" cy="3905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19050</xdr:colOff>
      <xdr:row>1</xdr:row>
      <xdr:rowOff>161925</xdr:rowOff>
    </xdr:from>
    <xdr:to>
      <xdr:col>7</xdr:col>
      <xdr:colOff>38100</xdr:colOff>
      <xdr:row>4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05225" y="381000"/>
          <a:ext cx="628650" cy="4000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6</xdr:col>
      <xdr:colOff>19050</xdr:colOff>
      <xdr:row>5</xdr:row>
      <xdr:rowOff>0</xdr:rowOff>
    </xdr:from>
    <xdr:to>
      <xdr:col>7</xdr:col>
      <xdr:colOff>38100</xdr:colOff>
      <xdr:row>7</xdr:row>
      <xdr:rowOff>28575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933450"/>
          <a:ext cx="628650" cy="3524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6</xdr:col>
      <xdr:colOff>19050</xdr:colOff>
      <xdr:row>8</xdr:row>
      <xdr:rowOff>0</xdr:rowOff>
    </xdr:from>
    <xdr:to>
      <xdr:col>7</xdr:col>
      <xdr:colOff>38100</xdr:colOff>
      <xdr:row>10</xdr:row>
      <xdr:rowOff>28575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05225" y="1419225"/>
          <a:ext cx="628650" cy="3524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7</xdr:col>
      <xdr:colOff>19050</xdr:colOff>
      <xdr:row>1</xdr:row>
      <xdr:rowOff>161925</xdr:rowOff>
    </xdr:from>
    <xdr:to>
      <xdr:col>10</xdr:col>
      <xdr:colOff>600075</xdr:colOff>
      <xdr:row>14</xdr:row>
      <xdr:rowOff>9525</xdr:rowOff>
    </xdr:to>
    <xdr:graphicFrame>
      <xdr:nvGraphicFramePr>
        <xdr:cNvPr id="4" name="Chart 32"/>
        <xdr:cNvGraphicFramePr/>
      </xdr:nvGraphicFramePr>
      <xdr:xfrm>
        <a:off x="4314825" y="381000"/>
        <a:ext cx="2409825" cy="2019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9525</xdr:colOff>
      <xdr:row>2</xdr:row>
      <xdr:rowOff>152400</xdr:rowOff>
    </xdr:from>
    <xdr:to>
      <xdr:col>14</xdr:col>
      <xdr:colOff>9525</xdr:colOff>
      <xdr:row>5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725" y="542925"/>
          <a:ext cx="121920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12</xdr:col>
      <xdr:colOff>9525</xdr:colOff>
      <xdr:row>6</xdr:row>
      <xdr:rowOff>0</xdr:rowOff>
    </xdr:from>
    <xdr:to>
      <xdr:col>14</xdr:col>
      <xdr:colOff>9525</xdr:colOff>
      <xdr:row>8</xdr:row>
      <xdr:rowOff>9525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24725" y="1038225"/>
          <a:ext cx="1219200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12</xdr:col>
      <xdr:colOff>9525</xdr:colOff>
      <xdr:row>9</xdr:row>
      <xdr:rowOff>0</xdr:rowOff>
    </xdr:from>
    <xdr:to>
      <xdr:col>14</xdr:col>
      <xdr:colOff>9525</xdr:colOff>
      <xdr:row>11</xdr:row>
      <xdr:rowOff>9525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24725" y="1524000"/>
          <a:ext cx="1219200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12</xdr:col>
      <xdr:colOff>9525</xdr:colOff>
      <xdr:row>11</xdr:row>
      <xdr:rowOff>152400</xdr:rowOff>
    </xdr:from>
    <xdr:to>
      <xdr:col>14</xdr:col>
      <xdr:colOff>9525</xdr:colOff>
      <xdr:row>14</xdr:row>
      <xdr:rowOff>0</xdr:rowOff>
    </xdr:to>
    <xdr:pic>
      <xdr:nvPicPr>
        <xdr:cNvPr id="4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324725" y="2000250"/>
          <a:ext cx="1219200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12</xdr:col>
      <xdr:colOff>9525</xdr:colOff>
      <xdr:row>15</xdr:row>
      <xdr:rowOff>0</xdr:rowOff>
    </xdr:from>
    <xdr:to>
      <xdr:col>14</xdr:col>
      <xdr:colOff>9525</xdr:colOff>
      <xdr:row>17</xdr:row>
      <xdr:rowOff>9525</xdr:rowOff>
    </xdr:to>
    <xdr:pic>
      <xdr:nvPicPr>
        <xdr:cNvPr id="5" name="CommandButton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324725" y="2495550"/>
          <a:ext cx="1219200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4</xdr:col>
      <xdr:colOff>0</xdr:colOff>
      <xdr:row>3</xdr:row>
      <xdr:rowOff>0</xdr:rowOff>
    </xdr:from>
    <xdr:to>
      <xdr:col>12</xdr:col>
      <xdr:colOff>0</xdr:colOff>
      <xdr:row>19</xdr:row>
      <xdr:rowOff>0</xdr:rowOff>
    </xdr:to>
    <xdr:graphicFrame>
      <xdr:nvGraphicFramePr>
        <xdr:cNvPr id="6" name="Chart 58"/>
        <xdr:cNvGraphicFramePr/>
      </xdr:nvGraphicFramePr>
      <xdr:xfrm>
        <a:off x="2438400" y="552450"/>
        <a:ext cx="4876800" cy="2590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kinSim.xls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tabColor indexed="10"/>
  </sheetPr>
  <dimension ref="A1:L47"/>
  <sheetViews>
    <sheetView tabSelected="1" workbookViewId="0" topLeftCell="A1">
      <selection activeCell="AP32" sqref="AP32"/>
    </sheetView>
  </sheetViews>
  <sheetFormatPr defaultColWidth="9.140625" defaultRowHeight="12.75"/>
  <sheetData>
    <row r="1" spans="6:7" ht="17.25" thickBot="1" thickTop="1">
      <c r="F1" s="8" t="s">
        <v>17</v>
      </c>
      <c r="G1" s="25"/>
    </row>
    <row r="2" ht="13.5" thickTop="1"/>
    <row r="3" s="26" customFormat="1" ht="12.75">
      <c r="A3" s="26" t="s">
        <v>51</v>
      </c>
    </row>
    <row r="5" spans="1:12" ht="12.75">
      <c r="A5" s="26" t="s">
        <v>18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</row>
    <row r="6" spans="1:12" ht="12.75">
      <c r="A6" s="26" t="s">
        <v>19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</row>
    <row r="7" spans="1:12" ht="12.75">
      <c r="A7" s="27" t="s">
        <v>20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</row>
    <row r="8" spans="1:12" ht="12.75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</row>
    <row r="9" spans="1:12" ht="12.75">
      <c r="A9" s="26" t="s">
        <v>21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</row>
    <row r="10" spans="1:12" ht="12.75">
      <c r="A10" s="26" t="s">
        <v>22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</row>
    <row r="11" spans="1:12" ht="12.75">
      <c r="A11" s="26" t="s">
        <v>23</v>
      </c>
      <c r="B11" s="26"/>
      <c r="C11" s="26"/>
      <c r="D11" s="26"/>
      <c r="E11" s="26"/>
      <c r="F11" s="26"/>
      <c r="G11" s="26"/>
      <c r="H11" s="26"/>
      <c r="I11" s="26"/>
      <c r="J11" s="28" t="s">
        <v>24</v>
      </c>
      <c r="K11" s="26"/>
      <c r="L11" s="26"/>
    </row>
    <row r="12" spans="1:12" ht="12.75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</row>
    <row r="13" spans="1:12" ht="12.75">
      <c r="A13" s="26" t="s">
        <v>25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</row>
    <row r="14" spans="1:12" ht="12.75">
      <c r="A14" s="26" t="s">
        <v>26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</row>
    <row r="15" spans="1:12" ht="12.75">
      <c r="A15" s="26" t="s">
        <v>27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</row>
    <row r="16" spans="1:12" ht="12.75">
      <c r="A16" s="26" t="s">
        <v>28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</row>
    <row r="17" spans="1:12" ht="12.75">
      <c r="A17" s="26" t="s">
        <v>43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</row>
    <row r="18" spans="1:12" ht="12.75">
      <c r="A18" s="26" t="s">
        <v>29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</row>
    <row r="19" spans="1:12" ht="12.7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</row>
    <row r="20" spans="1:12" ht="12.75">
      <c r="A20" s="26" t="s">
        <v>30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</row>
    <row r="21" spans="1:12" ht="12.75">
      <c r="A21" s="26" t="s">
        <v>31</v>
      </c>
      <c r="B21" s="26"/>
      <c r="C21" s="26"/>
      <c r="D21" s="26"/>
      <c r="E21" s="29" t="s">
        <v>32</v>
      </c>
      <c r="F21" s="26"/>
      <c r="G21" s="26"/>
      <c r="H21" s="26"/>
      <c r="I21" s="26"/>
      <c r="J21" s="26"/>
      <c r="K21" s="26"/>
      <c r="L21" s="26"/>
    </row>
    <row r="22" spans="1:12" ht="12.75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</row>
    <row r="23" spans="1:12" ht="12.75">
      <c r="A23" s="27" t="s">
        <v>33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</row>
    <row r="24" spans="1:12" ht="12.75">
      <c r="A24" s="27" t="s">
        <v>44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</row>
    <row r="25" spans="1:12" ht="12.75">
      <c r="A25" s="27" t="s">
        <v>34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</row>
    <row r="26" spans="1:12" ht="12.75">
      <c r="A26" s="27" t="s">
        <v>45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</row>
    <row r="27" spans="1:12" ht="12.75">
      <c r="A27" s="27" t="s">
        <v>35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</row>
    <row r="28" spans="1:12" ht="12.75">
      <c r="A28" s="27" t="s">
        <v>36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</row>
    <row r="29" spans="1:12" ht="12.75">
      <c r="A29" s="27" t="s">
        <v>37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</row>
    <row r="30" spans="1:12" ht="12.75">
      <c r="A30" s="27" t="s">
        <v>38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</row>
    <row r="31" spans="1:12" ht="12.75">
      <c r="A31" s="27" t="s">
        <v>39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</row>
    <row r="32" spans="1:12" ht="12.75">
      <c r="A32" s="27" t="s">
        <v>40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</row>
    <row r="34" spans="1:12" ht="14.25">
      <c r="A34" s="27" t="s">
        <v>46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</row>
    <row r="35" spans="1:12" ht="12.75">
      <c r="A35" s="27" t="s">
        <v>41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</row>
    <row r="36" spans="1:12" ht="12.75">
      <c r="A36" s="27" t="s">
        <v>42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</row>
    <row r="37" spans="1:12" ht="14.25">
      <c r="A37" s="27" t="s">
        <v>47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</row>
    <row r="38" spans="1:12" ht="14.25">
      <c r="A38" s="27" t="s">
        <v>48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</row>
    <row r="39" spans="1:12" ht="14.25">
      <c r="A39" s="27" t="s">
        <v>49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</row>
    <row r="40" spans="1:12" ht="12.75">
      <c r="A40" s="27" t="s">
        <v>50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</row>
    <row r="42" s="27" customFormat="1" ht="12.75">
      <c r="A42" s="27" t="s">
        <v>78</v>
      </c>
    </row>
    <row r="43" s="27" customFormat="1" ht="12.75">
      <c r="A43" s="27" t="s">
        <v>77</v>
      </c>
    </row>
    <row r="44" s="27" customFormat="1" ht="12.75">
      <c r="A44" s="27" t="s">
        <v>82</v>
      </c>
    </row>
    <row r="45" s="27" customFormat="1" ht="12.75">
      <c r="A45" s="27" t="s">
        <v>83</v>
      </c>
    </row>
    <row r="46" s="27" customFormat="1" ht="12.75">
      <c r="A46" s="27" t="s">
        <v>80</v>
      </c>
    </row>
    <row r="47" s="27" customFormat="1" ht="12.75">
      <c r="A47" s="27" t="s">
        <v>81</v>
      </c>
    </row>
    <row r="48" s="27" customFormat="1" ht="12.75"/>
    <row r="49" s="27" customFormat="1" ht="12.75"/>
    <row r="50" s="27" customFormat="1" ht="12.75"/>
    <row r="51" s="27" customFormat="1" ht="12.75"/>
    <row r="52" s="27" customFormat="1" ht="12.75"/>
    <row r="53" s="27" customFormat="1" ht="12.75"/>
    <row r="54" s="27" customFormat="1" ht="12.75"/>
    <row r="55" s="27" customFormat="1" ht="12.75"/>
  </sheetData>
  <hyperlinks>
    <hyperlink ref="E21" r:id="rId1" display="kinSim.xls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10"/>
  </sheetPr>
  <dimension ref="B1:AH23"/>
  <sheetViews>
    <sheetView workbookViewId="0" topLeftCell="A1">
      <selection activeCell="I3" sqref="I3"/>
    </sheetView>
  </sheetViews>
  <sheetFormatPr defaultColWidth="9.140625" defaultRowHeight="12.75"/>
  <cols>
    <col min="2" max="2" width="9.57421875" style="0" bestFit="1" customWidth="1"/>
    <col min="3" max="3" width="10.7109375" style="0" bestFit="1" customWidth="1"/>
    <col min="4" max="4" width="9.57421875" style="0" bestFit="1" customWidth="1"/>
    <col min="5" max="5" width="9.28125" style="0" bestFit="1" customWidth="1"/>
    <col min="8" max="8" width="9.421875" style="0" bestFit="1" customWidth="1"/>
  </cols>
  <sheetData>
    <row r="1" spans="6:11" ht="17.25" thickBot="1" thickTop="1">
      <c r="F1" s="8" t="s">
        <v>66</v>
      </c>
      <c r="G1" s="9"/>
      <c r="H1" s="10"/>
      <c r="K1" s="1"/>
    </row>
    <row r="2" ht="13.5" thickTop="1"/>
    <row r="3" spans="2:10" ht="12.75">
      <c r="B3" s="11" t="s">
        <v>0</v>
      </c>
      <c r="C3" s="11" t="s">
        <v>67</v>
      </c>
      <c r="D3" s="11" t="s">
        <v>68</v>
      </c>
      <c r="E3" s="11" t="s">
        <v>69</v>
      </c>
      <c r="H3" s="31" t="s">
        <v>70</v>
      </c>
      <c r="I3" s="41">
        <v>3</v>
      </c>
      <c r="J3" s="41"/>
    </row>
    <row r="4" spans="2:31" ht="14.25">
      <c r="B4" s="11" t="s">
        <v>2</v>
      </c>
      <c r="C4" s="11" t="s">
        <v>3</v>
      </c>
      <c r="D4" s="11"/>
      <c r="E4" s="11" t="s">
        <v>75</v>
      </c>
      <c r="AA4" s="1"/>
      <c r="AB4" s="1"/>
      <c r="AC4" s="1"/>
      <c r="AE4" s="1"/>
    </row>
    <row r="5" spans="2:34" ht="12.75">
      <c r="B5" s="6">
        <v>0</v>
      </c>
      <c r="C5" s="6">
        <v>0.01</v>
      </c>
      <c r="D5" s="6">
        <v>-4.605170185988091</v>
      </c>
      <c r="E5" s="6">
        <v>100</v>
      </c>
      <c r="AA5" s="6">
        <v>0</v>
      </c>
      <c r="AB5" s="6">
        <v>0.01</v>
      </c>
      <c r="AC5" s="6">
        <v>0</v>
      </c>
      <c r="AD5" s="43">
        <v>-4.605170185988091</v>
      </c>
      <c r="AE5" s="6">
        <v>0</v>
      </c>
      <c r="AF5" s="43">
        <v>100</v>
      </c>
      <c r="AG5" s="43"/>
      <c r="AH5" s="43" t="s">
        <v>24</v>
      </c>
    </row>
    <row r="6" spans="2:34" ht="14.25">
      <c r="B6" s="6">
        <v>1000</v>
      </c>
      <c r="C6" s="6">
        <v>0.00625</v>
      </c>
      <c r="D6" s="6">
        <v>-5.075173815233827</v>
      </c>
      <c r="E6" s="6">
        <v>160</v>
      </c>
      <c r="G6" s="44" t="s">
        <v>9</v>
      </c>
      <c r="H6" s="12">
        <f>SLOPE($AF$5:$AF$14,$AE$5:$AE$14)</f>
        <v>0.06123890611188043</v>
      </c>
      <c r="I6" s="31" t="s">
        <v>84</v>
      </c>
      <c r="J6" s="31"/>
      <c r="AA6" s="6">
        <v>1000</v>
      </c>
      <c r="AB6" s="6">
        <v>0.00625</v>
      </c>
      <c r="AC6" s="6">
        <v>1000</v>
      </c>
      <c r="AD6" s="43">
        <v>-5.075173815233827</v>
      </c>
      <c r="AE6" s="6">
        <v>1000</v>
      </c>
      <c r="AF6" s="43">
        <v>160</v>
      </c>
      <c r="AG6" s="43"/>
      <c r="AH6" s="43" t="s">
        <v>71</v>
      </c>
    </row>
    <row r="7" spans="2:34" ht="12.75">
      <c r="B7" s="6">
        <v>1800</v>
      </c>
      <c r="C7" s="6">
        <v>0.00476</v>
      </c>
      <c r="D7" s="6">
        <v>-5.347507610738808</v>
      </c>
      <c r="E7" s="6">
        <v>210.08403361344537</v>
      </c>
      <c r="H7" s="1"/>
      <c r="AA7" s="6">
        <v>1800</v>
      </c>
      <c r="AB7" s="6">
        <v>0.00476</v>
      </c>
      <c r="AC7" s="6">
        <v>1800</v>
      </c>
      <c r="AD7" s="43">
        <v>-5.347507610738808</v>
      </c>
      <c r="AE7" s="6">
        <v>1800</v>
      </c>
      <c r="AF7" s="43">
        <v>210.08403361344537</v>
      </c>
      <c r="AG7" s="43"/>
      <c r="AH7" s="43" t="s">
        <v>72</v>
      </c>
    </row>
    <row r="8" spans="2:34" ht="12.75">
      <c r="B8" s="6">
        <v>2800</v>
      </c>
      <c r="C8" s="6">
        <v>0.0037</v>
      </c>
      <c r="D8" s="6">
        <v>-5.599422459331958</v>
      </c>
      <c r="E8" s="6">
        <v>270.27027027027026</v>
      </c>
      <c r="G8" s="1"/>
      <c r="H8" s="45"/>
      <c r="I8" s="45"/>
      <c r="AA8" s="6">
        <v>2800</v>
      </c>
      <c r="AB8" s="6">
        <v>0.0037</v>
      </c>
      <c r="AC8" s="6">
        <v>2800</v>
      </c>
      <c r="AD8" s="43">
        <v>-5.599422459331958</v>
      </c>
      <c r="AE8" s="6">
        <v>2800</v>
      </c>
      <c r="AF8" s="43">
        <v>270.27027027027026</v>
      </c>
      <c r="AG8" s="43"/>
      <c r="AH8" s="43" t="s">
        <v>73</v>
      </c>
    </row>
    <row r="9" spans="2:34" ht="15.75">
      <c r="B9" s="6">
        <v>3600</v>
      </c>
      <c r="C9" s="6">
        <v>0.00313</v>
      </c>
      <c r="D9" s="6">
        <v>-5.766722274430075</v>
      </c>
      <c r="E9" s="6">
        <v>319.4888178913738</v>
      </c>
      <c r="G9" s="44" t="s">
        <v>76</v>
      </c>
      <c r="H9" s="12">
        <v>1632.9488285977052</v>
      </c>
      <c r="I9" s="31" t="s">
        <v>24</v>
      </c>
      <c r="J9" s="31"/>
      <c r="AA9" s="6">
        <v>3600</v>
      </c>
      <c r="AB9" s="6">
        <v>0.00313</v>
      </c>
      <c r="AC9" s="6">
        <v>3600</v>
      </c>
      <c r="AD9" s="43">
        <v>-5.766722274430075</v>
      </c>
      <c r="AE9" s="6">
        <v>3600</v>
      </c>
      <c r="AF9" s="43">
        <v>319.4888178913738</v>
      </c>
      <c r="AG9" s="43"/>
      <c r="AH9" s="43" t="s">
        <v>74</v>
      </c>
    </row>
    <row r="10" spans="2:33" ht="12.75">
      <c r="B10" s="6">
        <v>4400</v>
      </c>
      <c r="C10" s="6">
        <v>0.0027</v>
      </c>
      <c r="D10" s="6">
        <v>-5.914503505971854</v>
      </c>
      <c r="E10" s="6">
        <v>370.3703703703703</v>
      </c>
      <c r="N10" s="6"/>
      <c r="AA10" s="6">
        <v>4400</v>
      </c>
      <c r="AB10" s="6">
        <v>0.0027</v>
      </c>
      <c r="AC10" s="6">
        <v>4400</v>
      </c>
      <c r="AD10" s="43">
        <v>-5.914503505971854</v>
      </c>
      <c r="AE10" s="6">
        <v>4400</v>
      </c>
      <c r="AF10" s="43">
        <v>370.3703703703703</v>
      </c>
      <c r="AG10" s="7"/>
    </row>
    <row r="11" spans="2:33" ht="12.75">
      <c r="B11" s="6">
        <v>5200</v>
      </c>
      <c r="C11" s="6">
        <v>0.00241</v>
      </c>
      <c r="D11" s="6">
        <v>-6.028128531479574</v>
      </c>
      <c r="E11" s="6">
        <v>414.9377593360996</v>
      </c>
      <c r="N11" s="6"/>
      <c r="AA11" s="6">
        <v>5200</v>
      </c>
      <c r="AB11" s="6">
        <v>0.00241</v>
      </c>
      <c r="AC11" s="6">
        <v>5200</v>
      </c>
      <c r="AD11" s="43">
        <v>-6.028128531479574</v>
      </c>
      <c r="AE11" s="6">
        <v>5200</v>
      </c>
      <c r="AF11" s="43">
        <v>414.9377593360996</v>
      </c>
      <c r="AG11" s="7"/>
    </row>
    <row r="12" spans="2:33" ht="12.75">
      <c r="B12" s="6">
        <v>6200</v>
      </c>
      <c r="C12" s="6">
        <v>0.00208</v>
      </c>
      <c r="D12" s="6">
        <v>-6.175387385268911</v>
      </c>
      <c r="E12" s="6">
        <v>480.76923076923083</v>
      </c>
      <c r="N12" s="6"/>
      <c r="AA12" s="6">
        <v>6200</v>
      </c>
      <c r="AB12" s="6">
        <v>0.00208</v>
      </c>
      <c r="AC12" s="6">
        <v>6200</v>
      </c>
      <c r="AD12" s="43">
        <v>-6.175387385268911</v>
      </c>
      <c r="AE12" s="6">
        <v>6200</v>
      </c>
      <c r="AF12" s="43">
        <v>480.76923076923083</v>
      </c>
      <c r="AG12" s="7"/>
    </row>
    <row r="13" spans="2:33" ht="12.75">
      <c r="B13" s="6"/>
      <c r="C13" s="6"/>
      <c r="D13" s="6"/>
      <c r="E13" s="6"/>
      <c r="M13" s="45"/>
      <c r="N13" s="6"/>
      <c r="AA13" s="6"/>
      <c r="AB13" s="6"/>
      <c r="AC13" s="6"/>
      <c r="AD13" s="7">
        <v>-2.995732273553991</v>
      </c>
      <c r="AE13" s="6"/>
      <c r="AF13" s="7">
        <v>20</v>
      </c>
      <c r="AG13" s="7"/>
    </row>
    <row r="14" spans="2:33" ht="12.75">
      <c r="B14" s="6"/>
      <c r="C14" s="6"/>
      <c r="D14" s="6"/>
      <c r="E14" s="6"/>
      <c r="N14" s="6"/>
      <c r="AA14" s="6"/>
      <c r="AB14" s="6"/>
      <c r="AC14" s="6"/>
      <c r="AD14" s="7"/>
      <c r="AE14" s="6"/>
      <c r="AF14" s="7"/>
      <c r="AG14" s="7"/>
    </row>
    <row r="15" spans="14:33" ht="12.75">
      <c r="N15" s="6"/>
      <c r="AA15" s="7"/>
      <c r="AB15" s="7"/>
      <c r="AC15" s="7"/>
      <c r="AD15" s="7"/>
      <c r="AE15" s="7"/>
      <c r="AF15" s="7"/>
      <c r="AG15" s="7"/>
    </row>
    <row r="16" ht="12.75">
      <c r="N16" s="6"/>
    </row>
    <row r="17" ht="12.75">
      <c r="N17" s="6"/>
    </row>
    <row r="18" ht="12.75">
      <c r="N18" s="6"/>
    </row>
    <row r="19" ht="12.75">
      <c r="N19" s="6"/>
    </row>
    <row r="20" spans="4:14" ht="12.75">
      <c r="D20">
        <f>IF((C20&lt;&gt;0),LN(C20),"")</f>
      </c>
      <c r="N20" s="6"/>
    </row>
    <row r="21" ht="12.75">
      <c r="N21" s="6"/>
    </row>
    <row r="22" ht="12.75">
      <c r="N22" s="6"/>
    </row>
    <row r="23" ht="12.75">
      <c r="N23" s="6"/>
    </row>
  </sheetData>
  <dataValidations count="1">
    <dataValidation type="list" allowBlank="1" showInputMessage="1" showErrorMessage="1" sqref="I9">
      <formula1>$AH$5:$AH$9</formula1>
    </dataValidation>
  </dataValidations>
  <printOptions/>
  <pageMargins left="0.75" right="0.75" top="1" bottom="1" header="0.5" footer="0.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indexed="10"/>
  </sheetPr>
  <dimension ref="A1:AK31"/>
  <sheetViews>
    <sheetView workbookViewId="0" topLeftCell="A1">
      <selection activeCell="A11" sqref="A11"/>
    </sheetView>
  </sheetViews>
  <sheetFormatPr defaultColWidth="9.140625" defaultRowHeight="12.75"/>
  <cols>
    <col min="2" max="3" width="9.28125" style="0" bestFit="1" customWidth="1"/>
    <col min="5" max="5" width="10.57421875" style="0" bestFit="1" customWidth="1"/>
  </cols>
  <sheetData>
    <row r="1" spans="6:8" ht="17.25" thickBot="1" thickTop="1">
      <c r="F1" s="8" t="s">
        <v>52</v>
      </c>
      <c r="G1" s="9"/>
      <c r="H1" s="10"/>
    </row>
    <row r="2" ht="13.5" thickTop="1"/>
    <row r="4" spans="6:8" ht="12.75">
      <c r="F4" s="1"/>
      <c r="G4" s="1"/>
      <c r="H4" s="30"/>
    </row>
    <row r="5" spans="1:11" ht="12.75">
      <c r="A5" s="31" t="s">
        <v>53</v>
      </c>
      <c r="B5" s="32" t="s">
        <v>54</v>
      </c>
      <c r="C5" s="31" t="s">
        <v>55</v>
      </c>
      <c r="D5" s="32" t="s">
        <v>54</v>
      </c>
      <c r="E5" s="31" t="s">
        <v>56</v>
      </c>
      <c r="F5" s="31" t="s">
        <v>57</v>
      </c>
      <c r="G5" s="31" t="s">
        <v>58</v>
      </c>
      <c r="H5" s="32" t="s">
        <v>54</v>
      </c>
      <c r="I5" s="31" t="s">
        <v>59</v>
      </c>
      <c r="J5" s="32" t="s">
        <v>54</v>
      </c>
      <c r="K5" s="31" t="s">
        <v>60</v>
      </c>
    </row>
    <row r="6" spans="6:8" ht="12.75">
      <c r="F6" s="1"/>
      <c r="G6" s="1"/>
      <c r="H6" s="30"/>
    </row>
    <row r="7" spans="1:37" ht="15.75" customHeight="1">
      <c r="A7" s="48" t="s">
        <v>90</v>
      </c>
      <c r="B7" s="32" t="s">
        <v>54</v>
      </c>
      <c r="C7" s="33" t="s">
        <v>85</v>
      </c>
      <c r="D7" s="32" t="s">
        <v>54</v>
      </c>
      <c r="E7" s="33"/>
      <c r="F7" s="31" t="s">
        <v>57</v>
      </c>
      <c r="G7" s="33" t="s">
        <v>88</v>
      </c>
      <c r="H7" s="32" t="s">
        <v>54</v>
      </c>
      <c r="I7" s="33" t="s">
        <v>89</v>
      </c>
      <c r="J7" s="32" t="s">
        <v>54</v>
      </c>
      <c r="K7" s="48"/>
      <c r="AA7" s="34"/>
      <c r="AB7" s="32" t="s">
        <v>54</v>
      </c>
      <c r="AC7" s="33"/>
      <c r="AD7" s="32" t="s">
        <v>54</v>
      </c>
      <c r="AE7" s="33"/>
      <c r="AF7" s="31" t="s">
        <v>57</v>
      </c>
      <c r="AG7" s="33"/>
      <c r="AH7" s="32" t="s">
        <v>54</v>
      </c>
      <c r="AI7" s="33"/>
      <c r="AJ7" s="32" t="s">
        <v>54</v>
      </c>
      <c r="AK7" s="34"/>
    </row>
    <row r="8" spans="1:9" ht="12.75">
      <c r="A8" s="1"/>
      <c r="C8" s="1"/>
      <c r="E8" s="1"/>
      <c r="G8" s="1"/>
      <c r="I8" s="1"/>
    </row>
    <row r="9" spans="1:29" ht="15.75" customHeight="1">
      <c r="A9" s="11" t="s">
        <v>61</v>
      </c>
      <c r="B9" s="17" t="s">
        <v>86</v>
      </c>
      <c r="C9" s="17" t="s">
        <v>87</v>
      </c>
      <c r="D9" s="17" t="s">
        <v>1</v>
      </c>
      <c r="E9" s="11" t="s">
        <v>62</v>
      </c>
      <c r="H9" s="35"/>
      <c r="I9" s="35"/>
      <c r="J9" s="35"/>
      <c r="K9" s="36"/>
      <c r="L9" s="36"/>
      <c r="AC9">
        <f>COUNTA($A$11:$A$20)</f>
        <v>8</v>
      </c>
    </row>
    <row r="10" spans="1:5" ht="12.75">
      <c r="A10" s="37">
        <f>COUNTA($A$11:$A$20)</f>
        <v>8</v>
      </c>
      <c r="B10" s="11" t="s">
        <v>3</v>
      </c>
      <c r="C10" s="11" t="s">
        <v>3</v>
      </c>
      <c r="D10" s="11" t="s">
        <v>3</v>
      </c>
      <c r="E10" s="11" t="s">
        <v>4</v>
      </c>
    </row>
    <row r="11" spans="1:11" ht="12.75">
      <c r="A11" s="38">
        <v>1</v>
      </c>
      <c r="B11" s="39">
        <v>0.01</v>
      </c>
      <c r="C11" s="39">
        <v>0.2</v>
      </c>
      <c r="D11" s="39"/>
      <c r="E11" s="39">
        <v>5.4E-07</v>
      </c>
      <c r="H11" s="35"/>
      <c r="I11" s="35"/>
      <c r="J11" s="40"/>
      <c r="K11" s="41"/>
    </row>
    <row r="12" spans="1:13" ht="14.25">
      <c r="A12" s="38">
        <v>2</v>
      </c>
      <c r="B12" s="39">
        <v>0.02</v>
      </c>
      <c r="C12" s="39">
        <v>0.2</v>
      </c>
      <c r="D12" s="39"/>
      <c r="E12" s="39">
        <v>1.08E-06</v>
      </c>
      <c r="H12" s="35" t="s">
        <v>62</v>
      </c>
      <c r="I12" s="35" t="s">
        <v>63</v>
      </c>
      <c r="J12" s="35" t="s">
        <v>9</v>
      </c>
      <c r="K12" s="17" t="s">
        <v>86</v>
      </c>
      <c r="L12" s="17" t="s">
        <v>87</v>
      </c>
      <c r="M12" s="17"/>
    </row>
    <row r="13" spans="1:7" ht="12.75">
      <c r="A13" s="38">
        <v>3</v>
      </c>
      <c r="B13" s="39">
        <v>0.04</v>
      </c>
      <c r="C13" s="39">
        <v>0.2</v>
      </c>
      <c r="D13" s="39"/>
      <c r="E13" s="39">
        <v>2.15E-06</v>
      </c>
      <c r="G13" s="1"/>
    </row>
    <row r="14" spans="1:11" ht="14.25">
      <c r="A14" s="38">
        <v>4</v>
      </c>
      <c r="B14" s="39">
        <v>0.06</v>
      </c>
      <c r="C14" s="39">
        <v>0.2</v>
      </c>
      <c r="D14" s="39"/>
      <c r="E14" s="39">
        <v>3.23E-06</v>
      </c>
      <c r="H14" s="35" t="s">
        <v>9</v>
      </c>
      <c r="I14" s="35" t="s">
        <v>63</v>
      </c>
      <c r="J14" s="12">
        <v>0.0002684803039301187</v>
      </c>
      <c r="K14" s="41" t="s">
        <v>91</v>
      </c>
    </row>
    <row r="15" spans="1:5" ht="12.75">
      <c r="A15" s="38">
        <v>5</v>
      </c>
      <c r="B15" s="39">
        <v>0.2</v>
      </c>
      <c r="C15" s="39">
        <v>0.0202</v>
      </c>
      <c r="D15" s="39"/>
      <c r="E15" s="39">
        <v>1.08E-06</v>
      </c>
    </row>
    <row r="16" spans="1:16" ht="12.75">
      <c r="A16" s="38">
        <v>6</v>
      </c>
      <c r="B16" s="39">
        <v>0.2</v>
      </c>
      <c r="C16" s="39">
        <v>0.0404</v>
      </c>
      <c r="D16" s="39"/>
      <c r="E16" s="39">
        <v>2.16E-06</v>
      </c>
      <c r="H16" s="26"/>
      <c r="I16" s="26"/>
      <c r="J16" s="35"/>
      <c r="K16" s="1"/>
      <c r="L16" s="1"/>
      <c r="M16" s="35"/>
      <c r="N16" s="35"/>
      <c r="O16" s="35"/>
      <c r="P16" s="36"/>
    </row>
    <row r="17" spans="1:11" ht="12.75">
      <c r="A17" s="38">
        <v>7</v>
      </c>
      <c r="B17" s="39">
        <v>0.2</v>
      </c>
      <c r="C17" s="39">
        <v>0.0606</v>
      </c>
      <c r="D17" s="39"/>
      <c r="E17" s="39">
        <v>3.24E-06</v>
      </c>
      <c r="H17" s="26" t="s">
        <v>64</v>
      </c>
      <c r="I17" s="26"/>
      <c r="J17" s="35"/>
      <c r="K17" s="1"/>
    </row>
    <row r="18" spans="1:16" ht="12.75">
      <c r="A18" s="38">
        <v>8</v>
      </c>
      <c r="B18" s="39">
        <v>0.2</v>
      </c>
      <c r="C18" s="39">
        <v>0.0808</v>
      </c>
      <c r="D18" s="39"/>
      <c r="E18" s="39">
        <v>4.33E-06</v>
      </c>
      <c r="H18" s="35"/>
      <c r="M18" s="35"/>
      <c r="N18" s="35"/>
      <c r="O18" s="40"/>
      <c r="P18" s="41"/>
    </row>
    <row r="19" spans="1:12" ht="15.75">
      <c r="A19" s="38"/>
      <c r="B19" s="39"/>
      <c r="C19" s="39"/>
      <c r="D19" s="39"/>
      <c r="E19" s="39"/>
      <c r="J19" s="17" t="s">
        <v>86</v>
      </c>
      <c r="K19" s="17" t="s">
        <v>87</v>
      </c>
      <c r="L19" s="17" t="s">
        <v>1</v>
      </c>
    </row>
    <row r="20" spans="1:12" ht="12.75">
      <c r="A20" s="38"/>
      <c r="B20" s="39"/>
      <c r="C20" s="39"/>
      <c r="D20" s="39"/>
      <c r="E20" s="39"/>
      <c r="F20" s="42"/>
      <c r="H20" s="1"/>
      <c r="J20" s="17" t="s">
        <v>3</v>
      </c>
      <c r="K20" s="17" t="s">
        <v>3</v>
      </c>
      <c r="L20" s="17" t="s">
        <v>3</v>
      </c>
    </row>
    <row r="21" spans="1:12" ht="12.75">
      <c r="A21" s="38"/>
      <c r="J21" s="39">
        <v>0.1</v>
      </c>
      <c r="K21" s="39">
        <v>0.1</v>
      </c>
      <c r="L21" s="39"/>
    </row>
    <row r="23" spans="8:11" ht="12.75">
      <c r="H23" s="35" t="s">
        <v>62</v>
      </c>
      <c r="I23" s="35" t="s">
        <v>63</v>
      </c>
      <c r="J23" s="12">
        <v>2.684803039301187E-06</v>
      </c>
      <c r="K23" s="41" t="s">
        <v>65</v>
      </c>
    </row>
    <row r="24" ht="12.75">
      <c r="M24" s="33"/>
    </row>
    <row r="30" ht="12.75">
      <c r="M30" s="33"/>
    </row>
    <row r="31" spans="11:19" ht="12.75">
      <c r="K31" s="1"/>
      <c r="L31" s="30"/>
      <c r="M31" s="1"/>
      <c r="N31" s="30"/>
      <c r="O31" s="1"/>
      <c r="P31" s="1"/>
      <c r="Q31" s="1"/>
      <c r="R31" s="30"/>
      <c r="S31" s="1"/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>
    <tabColor indexed="10"/>
  </sheetPr>
  <dimension ref="A1:AC25"/>
  <sheetViews>
    <sheetView workbookViewId="0" topLeftCell="A1">
      <selection activeCell="A5" sqref="A5"/>
    </sheetView>
  </sheetViews>
  <sheetFormatPr defaultColWidth="9.140625" defaultRowHeight="12.75"/>
  <cols>
    <col min="6" max="6" width="9.57421875" style="0" bestFit="1" customWidth="1"/>
  </cols>
  <sheetData>
    <row r="1" spans="6:29" ht="17.25" thickBot="1" thickTop="1">
      <c r="F1" s="8" t="s">
        <v>6</v>
      </c>
      <c r="G1" s="9"/>
      <c r="H1" s="10"/>
      <c r="I1" s="13"/>
      <c r="J1" s="13"/>
      <c r="K1" s="13"/>
      <c r="L1" s="13"/>
      <c r="M1" s="14"/>
      <c r="AA1" s="21">
        <v>0.0021612276323139668</v>
      </c>
      <c r="AB1" s="16">
        <v>-10.588666915893555</v>
      </c>
      <c r="AC1">
        <f>ABS(SLOPE($AB$1:$AB$5,$AA$1:$AA$5))</f>
        <v>19038.46297315652</v>
      </c>
    </row>
    <row r="2" spans="10:28" ht="13.5" thickTop="1">
      <c r="J2" s="13"/>
      <c r="K2" s="13"/>
      <c r="L2" s="13"/>
      <c r="M2" s="14"/>
      <c r="AA2" s="21">
        <v>0.002119092969223857</v>
      </c>
      <c r="AB2" s="16">
        <v>-9.854697227478027</v>
      </c>
    </row>
    <row r="3" spans="1:28" ht="15.75">
      <c r="A3" s="17" t="s">
        <v>7</v>
      </c>
      <c r="B3" s="17" t="s">
        <v>7</v>
      </c>
      <c r="C3" s="17" t="s">
        <v>8</v>
      </c>
      <c r="D3" s="17" t="s">
        <v>9</v>
      </c>
      <c r="E3" s="17" t="s">
        <v>10</v>
      </c>
      <c r="F3" s="17" t="s">
        <v>15</v>
      </c>
      <c r="J3" s="13"/>
      <c r="K3" s="13"/>
      <c r="L3" s="13"/>
      <c r="M3" s="14"/>
      <c r="AA3" s="21">
        <v>0.0019868866074830294</v>
      </c>
      <c r="AB3" s="16">
        <v>-7.369790554046631</v>
      </c>
    </row>
    <row r="4" spans="1:28" ht="14.25">
      <c r="A4" s="17" t="s">
        <v>11</v>
      </c>
      <c r="B4" s="18" t="s">
        <v>12</v>
      </c>
      <c r="C4" s="17" t="s">
        <v>16</v>
      </c>
      <c r="D4" s="19"/>
      <c r="E4" s="19"/>
      <c r="F4" s="17" t="s">
        <v>13</v>
      </c>
      <c r="J4" s="13"/>
      <c r="K4" s="13"/>
      <c r="L4" s="13"/>
      <c r="M4" s="14"/>
      <c r="AA4" s="21">
        <v>0.001907668774947524</v>
      </c>
      <c r="AB4" s="16">
        <v>-5.757183074951172</v>
      </c>
    </row>
    <row r="5" spans="1:28" ht="12.75">
      <c r="A5" s="20">
        <v>189.7</v>
      </c>
      <c r="B5" s="15">
        <v>462.7</v>
      </c>
      <c r="C5" s="15">
        <v>0.0021612276323139668</v>
      </c>
      <c r="D5" s="15">
        <v>2.52E-05</v>
      </c>
      <c r="E5" s="16">
        <v>-10.588666915893555</v>
      </c>
      <c r="F5" s="15">
        <v>158285.7811588233</v>
      </c>
      <c r="G5" s="13"/>
      <c r="H5" s="13"/>
      <c r="J5" s="13"/>
      <c r="K5" s="13"/>
      <c r="L5" s="13"/>
      <c r="M5" s="14"/>
      <c r="AA5" s="21"/>
      <c r="AB5" s="16"/>
    </row>
    <row r="6" spans="1:28" ht="12.75">
      <c r="A6" s="20">
        <v>198.9</v>
      </c>
      <c r="B6" s="15">
        <v>471.9</v>
      </c>
      <c r="C6" s="15">
        <v>0.002119092969223857</v>
      </c>
      <c r="D6" s="15">
        <v>5.25E-05</v>
      </c>
      <c r="E6" s="16">
        <v>-9.854697227478027</v>
      </c>
      <c r="F6" s="21"/>
      <c r="G6" s="13"/>
      <c r="H6" s="13"/>
      <c r="AA6" s="21"/>
      <c r="AB6" s="22"/>
    </row>
    <row r="7" spans="1:28" ht="12.75">
      <c r="A7" s="20">
        <v>230.3</v>
      </c>
      <c r="B7" s="15">
        <v>503.3</v>
      </c>
      <c r="C7" s="15">
        <v>0.0019868866074830294</v>
      </c>
      <c r="D7" s="15">
        <v>0.00063</v>
      </c>
      <c r="E7" s="16">
        <v>-7.369790554046631</v>
      </c>
      <c r="F7" s="21"/>
      <c r="AA7" s="21"/>
      <c r="AB7" s="22"/>
    </row>
    <row r="8" spans="1:28" ht="12.75">
      <c r="A8" s="20">
        <v>251.2</v>
      </c>
      <c r="B8" s="15">
        <v>524.2</v>
      </c>
      <c r="C8" s="15">
        <v>0.001907668774947524</v>
      </c>
      <c r="D8" s="15">
        <v>0.00316</v>
      </c>
      <c r="E8" s="16">
        <v>-5.757183074951172</v>
      </c>
      <c r="F8" s="21"/>
      <c r="AA8" s="21"/>
      <c r="AB8" s="22"/>
    </row>
    <row r="9" spans="1:28" ht="12.75">
      <c r="A9" s="20"/>
      <c r="B9" s="15"/>
      <c r="C9" s="15"/>
      <c r="D9" s="15"/>
      <c r="E9" s="16"/>
      <c r="F9" s="21"/>
      <c r="K9" s="23"/>
      <c r="AA9" s="21"/>
      <c r="AB9" s="22"/>
    </row>
    <row r="10" spans="1:28" ht="12.75">
      <c r="A10" s="20"/>
      <c r="B10" s="15"/>
      <c r="C10" s="15"/>
      <c r="D10" s="46"/>
      <c r="E10" s="22"/>
      <c r="F10" s="22"/>
      <c r="J10" s="23" t="s">
        <v>14</v>
      </c>
      <c r="AA10" s="21"/>
      <c r="AB10" s="22"/>
    </row>
    <row r="11" spans="1:13" ht="12.75">
      <c r="A11" s="20"/>
      <c r="B11" s="15"/>
      <c r="C11" s="15"/>
      <c r="D11" s="46"/>
      <c r="E11" s="22"/>
      <c r="F11" s="22"/>
      <c r="M11" s="20"/>
    </row>
    <row r="12" spans="1:13" ht="12.75">
      <c r="A12" s="20"/>
      <c r="B12" s="15"/>
      <c r="C12" s="15"/>
      <c r="D12" s="46"/>
      <c r="E12" s="22"/>
      <c r="F12" s="22"/>
      <c r="M12" s="20"/>
    </row>
    <row r="13" spans="1:13" ht="12.75">
      <c r="A13" s="20"/>
      <c r="B13" s="15"/>
      <c r="C13" s="15"/>
      <c r="D13" s="46"/>
      <c r="E13" s="22"/>
      <c r="F13" s="22"/>
      <c r="M13" s="20"/>
    </row>
    <row r="14" spans="1:13" ht="12.75">
      <c r="A14" s="20"/>
      <c r="B14" s="15"/>
      <c r="C14" s="15"/>
      <c r="D14" s="15"/>
      <c r="E14" s="22"/>
      <c r="F14" s="22"/>
      <c r="M14" s="20"/>
    </row>
    <row r="15" spans="4:13" ht="12.75">
      <c r="D15" s="20"/>
      <c r="M15" s="20"/>
    </row>
    <row r="16" spans="4:28" ht="12.75">
      <c r="D16" s="20"/>
      <c r="M16" s="20"/>
      <c r="N16" s="15"/>
      <c r="AA16" s="13"/>
      <c r="AB16" s="24"/>
    </row>
    <row r="17" spans="4:28" ht="12.75">
      <c r="D17" s="20"/>
      <c r="L17" s="20"/>
      <c r="M17" s="20"/>
      <c r="N17" s="15"/>
      <c r="AA17" s="13"/>
      <c r="AB17" s="24"/>
    </row>
    <row r="18" spans="4:28" ht="12.75">
      <c r="D18" s="20"/>
      <c r="G18" s="20"/>
      <c r="I18" s="15"/>
      <c r="L18" s="20"/>
      <c r="M18" s="20"/>
      <c r="N18" s="15"/>
      <c r="AA18" s="13"/>
      <c r="AB18" s="24"/>
    </row>
    <row r="19" spans="7:28" ht="12.75">
      <c r="G19" s="20"/>
      <c r="I19" s="15"/>
      <c r="L19" s="20"/>
      <c r="M19" s="20"/>
      <c r="N19" s="15"/>
      <c r="AA19" s="13"/>
      <c r="AB19" s="24"/>
    </row>
    <row r="20" spans="2:28" ht="12.75">
      <c r="B20" s="13"/>
      <c r="G20" s="20"/>
      <c r="I20" s="15"/>
      <c r="L20" s="20"/>
      <c r="M20" s="20"/>
      <c r="N20" s="15"/>
      <c r="AA20" s="13"/>
      <c r="AB20" s="24"/>
    </row>
    <row r="21" spans="2:28" ht="12.75">
      <c r="B21" s="13"/>
      <c r="G21" s="20"/>
      <c r="I21" s="15"/>
      <c r="L21" s="20"/>
      <c r="M21" s="15"/>
      <c r="AB21" s="24"/>
    </row>
    <row r="22" spans="2:28" ht="12.75">
      <c r="B22" s="13"/>
      <c r="AB22" s="24"/>
    </row>
    <row r="23" spans="2:28" ht="12.75">
      <c r="B23" s="13"/>
      <c r="AB23" s="24"/>
    </row>
    <row r="24" spans="2:28" ht="12.75">
      <c r="B24" s="13"/>
      <c r="AB24" s="24"/>
    </row>
    <row r="25" ht="12.75">
      <c r="AB25" s="24"/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tabColor indexed="10"/>
  </sheetPr>
  <dimension ref="A1:O34"/>
  <sheetViews>
    <sheetView workbookViewId="0" topLeftCell="A1">
      <selection activeCell="A6" sqref="A6"/>
    </sheetView>
  </sheetViews>
  <sheetFormatPr defaultColWidth="9.140625" defaultRowHeight="12.75"/>
  <sheetData>
    <row r="1" spans="7:12" ht="17.25" thickBot="1" thickTop="1">
      <c r="G1" s="8" t="s">
        <v>79</v>
      </c>
      <c r="H1" s="9"/>
      <c r="I1" s="10"/>
      <c r="K1" s="1"/>
      <c r="L1" s="1"/>
    </row>
    <row r="2" spans="11:12" ht="13.5" thickTop="1">
      <c r="K2" s="1"/>
      <c r="L2" s="1"/>
    </row>
    <row r="3" spans="11:13" ht="12.75">
      <c r="K3" s="1"/>
      <c r="L3" s="1"/>
      <c r="M3" s="1"/>
    </row>
    <row r="4" spans="1:15" ht="12.75">
      <c r="A4" s="11" t="s">
        <v>0</v>
      </c>
      <c r="B4" s="11" t="s">
        <v>1</v>
      </c>
      <c r="C4" s="11" t="s">
        <v>0</v>
      </c>
      <c r="D4" s="11" t="s">
        <v>5</v>
      </c>
      <c r="E4" s="1"/>
      <c r="L4" s="1"/>
      <c r="M4" s="1"/>
      <c r="N4" s="1"/>
      <c r="O4" s="1"/>
    </row>
    <row r="5" spans="1:5" ht="12.75">
      <c r="A5" s="11" t="s">
        <v>2</v>
      </c>
      <c r="B5" s="11" t="s">
        <v>3</v>
      </c>
      <c r="C5" s="11" t="s">
        <v>2</v>
      </c>
      <c r="D5" s="11" t="s">
        <v>4</v>
      </c>
      <c r="E5" s="1"/>
    </row>
    <row r="6" spans="1:15" ht="12.75">
      <c r="A6" s="47">
        <v>0</v>
      </c>
      <c r="B6" s="6">
        <v>0.012</v>
      </c>
      <c r="C6" s="5">
        <v>100</v>
      </c>
      <c r="D6" s="12">
        <v>2.9999995604157448E-05</v>
      </c>
      <c r="E6" s="6"/>
      <c r="F6" s="7">
        <v>50</v>
      </c>
      <c r="G6" s="7">
        <v>0.009959999937564135</v>
      </c>
      <c r="H6" s="7">
        <v>1</v>
      </c>
      <c r="I6" s="7">
        <v>0.1</v>
      </c>
      <c r="J6" s="2"/>
      <c r="K6" s="3"/>
      <c r="L6" s="6"/>
      <c r="M6" s="6"/>
      <c r="N6" s="3"/>
      <c r="O6" s="1"/>
    </row>
    <row r="7" spans="1:15" ht="12.75">
      <c r="A7" s="47">
        <v>50</v>
      </c>
      <c r="B7" s="6">
        <v>0.0101</v>
      </c>
      <c r="C7" s="5"/>
      <c r="D7" s="2"/>
      <c r="E7" s="6"/>
      <c r="F7" s="7">
        <v>100</v>
      </c>
      <c r="G7" s="7">
        <v>0.008460000157356262</v>
      </c>
      <c r="H7" s="7"/>
      <c r="J7" s="2"/>
      <c r="K7" s="3"/>
      <c r="L7" s="6"/>
      <c r="M7" s="6"/>
      <c r="N7" s="3"/>
      <c r="O7" s="1"/>
    </row>
    <row r="8" spans="1:13" ht="12.75">
      <c r="A8" s="47">
        <v>100</v>
      </c>
      <c r="B8" s="6">
        <v>0.00846</v>
      </c>
      <c r="C8" s="5"/>
      <c r="D8" s="2"/>
      <c r="E8" s="2"/>
      <c r="J8" s="2"/>
      <c r="K8" s="3"/>
      <c r="L8" s="6"/>
      <c r="M8" s="6"/>
    </row>
    <row r="9" spans="1:13" ht="12.75">
      <c r="A9" s="47">
        <v>150</v>
      </c>
      <c r="B9" s="6">
        <v>0.0071</v>
      </c>
      <c r="C9" s="5"/>
      <c r="D9" s="2"/>
      <c r="E9" s="2"/>
      <c r="J9" s="2"/>
      <c r="K9" s="3"/>
      <c r="L9" s="6"/>
      <c r="M9" s="6"/>
    </row>
    <row r="10" spans="1:13" ht="12.75">
      <c r="A10" s="47">
        <v>200</v>
      </c>
      <c r="B10" s="6">
        <v>0.00596</v>
      </c>
      <c r="C10" s="5"/>
      <c r="D10" s="2"/>
      <c r="E10" s="2"/>
      <c r="J10" s="2"/>
      <c r="K10" s="3"/>
      <c r="L10" s="6"/>
      <c r="M10" s="6"/>
    </row>
    <row r="11" spans="1:13" ht="12.75">
      <c r="A11" s="47">
        <v>250</v>
      </c>
      <c r="B11" s="6">
        <v>0.005</v>
      </c>
      <c r="C11" s="5"/>
      <c r="D11" s="2"/>
      <c r="E11" s="2"/>
      <c r="J11" s="2"/>
      <c r="K11" s="3"/>
      <c r="L11" s="6"/>
      <c r="M11" s="6"/>
    </row>
    <row r="12" spans="1:13" ht="12.75">
      <c r="A12" s="47">
        <v>300</v>
      </c>
      <c r="B12" s="6">
        <v>0.0042</v>
      </c>
      <c r="C12" s="5"/>
      <c r="D12" s="2"/>
      <c r="E12" s="2"/>
      <c r="J12" s="2"/>
      <c r="K12" s="3"/>
      <c r="L12" s="6"/>
      <c r="M12" s="6"/>
    </row>
    <row r="13" spans="1:13" ht="12.75">
      <c r="A13" s="47">
        <v>350</v>
      </c>
      <c r="B13" s="6">
        <v>0.00353</v>
      </c>
      <c r="C13" s="5"/>
      <c r="D13" s="2"/>
      <c r="E13" s="2"/>
      <c r="J13" s="2"/>
      <c r="K13" s="3"/>
      <c r="L13" s="6"/>
      <c r="M13" s="6"/>
    </row>
    <row r="14" spans="1:13" ht="12.75">
      <c r="A14" s="47">
        <v>400</v>
      </c>
      <c r="B14" s="6">
        <v>0.00296</v>
      </c>
      <c r="C14" s="5"/>
      <c r="D14" s="2"/>
      <c r="E14" s="2"/>
      <c r="J14" s="2"/>
      <c r="K14" s="3"/>
      <c r="L14" s="6"/>
      <c r="M14" s="6"/>
    </row>
    <row r="15" spans="1:11" ht="12.75">
      <c r="A15" s="47"/>
      <c r="B15" s="6"/>
      <c r="C15" s="4"/>
      <c r="D15" s="2"/>
      <c r="E15" s="2"/>
      <c r="J15" s="2"/>
      <c r="K15" s="3"/>
    </row>
    <row r="16" spans="1:2" ht="12.75">
      <c r="A16" s="47"/>
      <c r="B16" s="6"/>
    </row>
    <row r="17" spans="1:2" ht="12.75">
      <c r="A17" s="47"/>
      <c r="B17" s="6"/>
    </row>
    <row r="18" spans="1:2" ht="12.75">
      <c r="A18" s="47"/>
      <c r="B18" s="6"/>
    </row>
    <row r="19" spans="1:2" ht="12.75">
      <c r="A19" s="47"/>
      <c r="B19" s="6"/>
    </row>
    <row r="20" spans="1:7" ht="12.75">
      <c r="A20" s="47"/>
      <c r="B20" s="6"/>
      <c r="E20" s="5"/>
      <c r="F20" s="1"/>
      <c r="G20" s="6"/>
    </row>
    <row r="21" spans="1:11" ht="12.75">
      <c r="A21" s="47"/>
      <c r="B21" s="6"/>
      <c r="E21" s="5"/>
      <c r="G21" s="6"/>
      <c r="J21" s="5"/>
      <c r="K21" s="6"/>
    </row>
    <row r="22" spans="1:11" ht="12.75">
      <c r="A22" s="47"/>
      <c r="B22" s="6"/>
      <c r="E22" s="5"/>
      <c r="G22" s="6"/>
      <c r="J22" s="5"/>
      <c r="K22" s="6"/>
    </row>
    <row r="23" spans="1:11" ht="12.75">
      <c r="A23" s="47"/>
      <c r="B23" s="6"/>
      <c r="E23" s="5"/>
      <c r="G23" s="6"/>
      <c r="J23" s="5"/>
      <c r="K23" s="6"/>
    </row>
    <row r="24" spans="1:11" ht="12.75">
      <c r="A24" s="47"/>
      <c r="B24" s="6"/>
      <c r="E24" s="5"/>
      <c r="F24" s="6"/>
      <c r="G24" s="6"/>
      <c r="J24" s="5"/>
      <c r="K24" s="6"/>
    </row>
    <row r="25" spans="1:11" ht="12.75">
      <c r="A25" s="47"/>
      <c r="B25" s="6"/>
      <c r="E25" s="5"/>
      <c r="F25" s="6"/>
      <c r="G25" s="6"/>
      <c r="J25" s="5"/>
      <c r="K25" s="6"/>
    </row>
    <row r="26" spans="5:11" ht="12.75">
      <c r="E26" s="5"/>
      <c r="F26" s="6"/>
      <c r="G26" s="6"/>
      <c r="J26" s="5"/>
      <c r="K26" s="6"/>
    </row>
    <row r="27" spans="5:11" ht="12.75">
      <c r="E27" s="5"/>
      <c r="F27" s="6"/>
      <c r="G27" s="6"/>
      <c r="J27" s="5"/>
      <c r="K27" s="6"/>
    </row>
    <row r="28" spans="5:11" ht="12.75">
      <c r="E28" s="6"/>
      <c r="F28" s="6"/>
      <c r="G28" s="5"/>
      <c r="J28" s="5"/>
      <c r="K28" s="6"/>
    </row>
    <row r="29" spans="5:11" ht="12.75">
      <c r="E29" s="6"/>
      <c r="F29" s="6"/>
      <c r="J29" s="5"/>
      <c r="K29" s="6"/>
    </row>
    <row r="30" spans="5:10" ht="12.75">
      <c r="E30" s="6"/>
      <c r="F30" s="6"/>
      <c r="J30" s="5"/>
    </row>
    <row r="31" spans="6:10" ht="12.75">
      <c r="F31" s="6"/>
      <c r="J31" s="5"/>
    </row>
    <row r="32" spans="6:10" ht="12.75">
      <c r="F32" s="6"/>
      <c r="J32" s="5"/>
    </row>
    <row r="33" ht="12.75">
      <c r="J33" s="5"/>
    </row>
    <row r="34" ht="12.75">
      <c r="J34" s="5"/>
    </row>
  </sheetData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Kinetics Solver</dc:title>
  <dc:subject>Chemistry II(AP)/(H)</dc:subject>
  <dc:creator>Fred Morris</dc:creator>
  <cp:keywords/>
  <dc:description/>
  <cp:lastModifiedBy>Fred Morris</cp:lastModifiedBy>
  <dcterms:created xsi:type="dcterms:W3CDTF">1996-10-14T23:33:28Z</dcterms:created>
  <dcterms:modified xsi:type="dcterms:W3CDTF">2006-08-14T17:21:26Z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