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Incline Plane Solver" sheetId="1" r:id="rId1"/>
    <sheet name="Force vs Angle" sheetId="2" r:id="rId2"/>
  </sheets>
  <definedNames/>
  <calcPr fullCalcOnLoad="1"/>
</workbook>
</file>

<file path=xl/sharedStrings.xml><?xml version="1.0" encoding="utf-8"?>
<sst xmlns="http://schemas.openxmlformats.org/spreadsheetml/2006/main" count="19" uniqueCount="16">
  <si>
    <t>Mass</t>
  </si>
  <si>
    <t>Acceleration Due To Gravity</t>
  </si>
  <si>
    <t>kg</t>
  </si>
  <si>
    <t>Angle</t>
  </si>
  <si>
    <t>a</t>
  </si>
  <si>
    <t>(N)</t>
  </si>
  <si>
    <t>Coefficient Of Static Friction</t>
  </si>
  <si>
    <r>
      <t>F</t>
    </r>
    <r>
      <rPr>
        <b/>
        <vertAlign val="subscript"/>
        <sz val="10"/>
        <rFont val="Arial"/>
        <family val="2"/>
      </rPr>
      <t>P</t>
    </r>
  </si>
  <si>
    <r>
      <t>F</t>
    </r>
    <r>
      <rPr>
        <b/>
        <vertAlign val="subscript"/>
        <sz val="10"/>
        <rFont val="Arial"/>
        <family val="2"/>
      </rPr>
      <t>N</t>
    </r>
  </si>
  <si>
    <r>
      <t>F</t>
    </r>
    <r>
      <rPr>
        <b/>
        <vertAlign val="subscript"/>
        <sz val="10"/>
        <rFont val="Arial"/>
        <family val="2"/>
      </rPr>
      <t>f</t>
    </r>
  </si>
  <si>
    <r>
      <t>F</t>
    </r>
    <r>
      <rPr>
        <b/>
        <vertAlign val="subscript"/>
        <sz val="10"/>
        <rFont val="Arial"/>
        <family val="2"/>
      </rPr>
      <t>net</t>
    </r>
  </si>
  <si>
    <r>
      <t>(</t>
    </r>
    <r>
      <rPr>
        <b/>
        <sz val="10"/>
        <rFont val="Times New Roman"/>
        <family val="1"/>
      </rPr>
      <t>°</t>
    </r>
    <r>
      <rPr>
        <b/>
        <sz val="10"/>
        <rFont val="Arial"/>
        <family val="0"/>
      </rPr>
      <t>)</t>
    </r>
  </si>
  <si>
    <r>
      <t>(m/s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)</t>
    </r>
  </si>
  <si>
    <r>
      <t>m/s</t>
    </r>
    <r>
      <rPr>
        <b/>
        <vertAlign val="superscript"/>
        <sz val="10"/>
        <rFont val="Arial"/>
        <family val="0"/>
      </rPr>
      <t>2</t>
    </r>
  </si>
  <si>
    <t xml:space="preserve">     Incline Plane Solver</t>
  </si>
  <si>
    <t>The entries in red bold font are the values which can be modified.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</si>
</sst>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vertAlign val="subscript"/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Arial"/>
      <family val="2"/>
    </font>
    <font>
      <b/>
      <sz val="10"/>
      <color indexed="10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9"/>
      </top>
      <bottom style="thick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9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 vs 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'Incline Plane Solver'!$A$13:$A$103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'Incline Plane Solver'!$B$13:$B$103</c:f>
              <c:numCache>
                <c:ptCount val="91"/>
                <c:pt idx="0">
                  <c:v>0</c:v>
                </c:pt>
                <c:pt idx="1">
                  <c:v>0.5131007492561352</c:v>
                </c:pt>
                <c:pt idx="2">
                  <c:v>1.0260452030535285</c:v>
                </c:pt>
                <c:pt idx="3">
                  <c:v>1.5386771135425485</c:v>
                </c:pt>
                <c:pt idx="4">
                  <c:v>2.050840328077284</c:v>
                </c:pt>
                <c:pt idx="5">
                  <c:v>2.5623788367811504</c:v>
                </c:pt>
                <c:pt idx="6">
                  <c:v>3.0731368200690117</c:v>
                </c:pt>
                <c:pt idx="7">
                  <c:v>3.582958696111336</c:v>
                </c:pt>
                <c:pt idx="8">
                  <c:v>4.091689168225924</c:v>
                </c:pt>
                <c:pt idx="9">
                  <c:v>4.599173272182788</c:v>
                </c:pt>
                <c:pt idx="10">
                  <c:v>5.105256423407752</c:v>
                </c:pt>
                <c:pt idx="11">
                  <c:v>5.609784464070418</c:v>
                </c:pt>
                <c:pt idx="12">
                  <c:v>6.112603710042125</c:v>
                </c:pt>
                <c:pt idx="13">
                  <c:v>6.613560997709632</c:v>
                </c:pt>
                <c:pt idx="14">
                  <c:v>7.112503730630232</c:v>
                </c:pt>
                <c:pt idx="15">
                  <c:v>7.609279926014111</c:v>
                </c:pt>
                <c:pt idx="16">
                  <c:v>8.103738261019776</c:v>
                </c:pt>
                <c:pt idx="17">
                  <c:v>8.595728118848461</c:v>
                </c:pt>
                <c:pt idx="18">
                  <c:v>9.085099634623454</c:v>
                </c:pt>
                <c:pt idx="19">
                  <c:v>9.571703741040405</c:v>
                </c:pt>
                <c:pt idx="20">
                  <c:v>10.055392213774661</c:v>
                </c:pt>
                <c:pt idx="21">
                  <c:v>10.536017716631829</c:v>
                </c:pt>
                <c:pt idx="22">
                  <c:v>11.013433846427814</c:v>
                </c:pt>
                <c:pt idx="23">
                  <c:v>11.487495177584648</c:v>
                </c:pt>
                <c:pt idx="24">
                  <c:v>11.958057306428525</c:v>
                </c:pt>
                <c:pt idx="25">
                  <c:v>12.424976895176565</c:v>
                </c:pt>
                <c:pt idx="26">
                  <c:v>12.888111715598876</c:v>
                </c:pt>
                <c:pt idx="27">
                  <c:v>13.347320692342675</c:v>
                </c:pt>
                <c:pt idx="28">
                  <c:v>13.80246394590519</c:v>
                </c:pt>
                <c:pt idx="29">
                  <c:v>14.25340283524231</c:v>
                </c:pt>
                <c:pt idx="30">
                  <c:v>14.7</c:v>
                </c:pt>
                <c:pt idx="31">
                  <c:v>15.142119402355593</c:v>
                </c:pt>
                <c:pt idx="32">
                  <c:v>15.579626368456225</c:v>
                </c:pt>
                <c:pt idx="33">
                  <c:v>16.012387629441797</c:v>
                </c:pt>
                <c:pt idx="34">
                  <c:v>16.44027136203996</c:v>
                </c:pt>
                <c:pt idx="35">
                  <c:v>16.863147228720756</c:v>
                </c:pt>
                <c:pt idx="36">
                  <c:v>17.280886417398712</c:v>
                </c:pt>
                <c:pt idx="37">
                  <c:v>17.693361680670222</c:v>
                </c:pt>
                <c:pt idx="38">
                  <c:v>18.10044737457435</c:v>
                </c:pt>
                <c:pt idx="39">
                  <c:v>18.50201949686522</c:v>
                </c:pt>
                <c:pt idx="40">
                  <c:v>18.897955724784257</c:v>
                </c:pt>
                <c:pt idx="41">
                  <c:v>19.288135452320912</c:v>
                </c:pt>
                <c:pt idx="42">
                  <c:v>19.672439826950434</c:v>
                </c:pt>
                <c:pt idx="43">
                  <c:v>20.050751785837456</c:v>
                </c:pt>
                <c:pt idx="44">
                  <c:v>20.42295609149452</c:v>
                </c:pt>
                <c:pt idx="45">
                  <c:v>20.788939366884495</c:v>
                </c:pt>
                <c:pt idx="46">
                  <c:v>21.148590129956343</c:v>
                </c:pt>
                <c:pt idx="47">
                  <c:v>21.50179882760361</c:v>
                </c:pt>
                <c:pt idx="48">
                  <c:v>21.84845786903539</c:v>
                </c:pt>
                <c:pt idx="49">
                  <c:v>22.1884616585495</c:v>
                </c:pt>
                <c:pt idx="50">
                  <c:v>22.521706627697956</c:v>
                </c:pt>
                <c:pt idx="51">
                  <c:v>22.848091266834942</c:v>
                </c:pt>
                <c:pt idx="52">
                  <c:v>23.167516156037628</c:v>
                </c:pt>
                <c:pt idx="53">
                  <c:v>23.47988399539041</c:v>
                </c:pt>
                <c:pt idx="54">
                  <c:v>23.785099634623457</c:v>
                </c:pt>
                <c:pt idx="55">
                  <c:v>24.08307010209636</c:v>
                </c:pt>
                <c:pt idx="56">
                  <c:v>24.37370463311823</c:v>
                </c:pt>
                <c:pt idx="57">
                  <c:v>24.656914697595465</c:v>
                </c:pt>
                <c:pt idx="58">
                  <c:v>24.932614026998927</c:v>
                </c:pt>
                <c:pt idx="59">
                  <c:v>25.2007186406421</c:v>
                </c:pt>
                <c:pt idx="60">
                  <c:v>25.461146871262496</c:v>
                </c:pt>
                <c:pt idx="61">
                  <c:v>25.713819389898237</c:v>
                </c:pt>
                <c:pt idx="62">
                  <c:v>25.95865923005245</c:v>
                </c:pt>
                <c:pt idx="63">
                  <c:v>26.195591811138016</c:v>
                </c:pt>
                <c:pt idx="64">
                  <c:v>26.42454496119551</c:v>
                </c:pt>
                <c:pt idx="65">
                  <c:v>26.64544893887751</c:v>
                </c:pt>
                <c:pt idx="66">
                  <c:v>26.858236454692467</c:v>
                </c:pt>
                <c:pt idx="67">
                  <c:v>27.062842691501746</c:v>
                </c:pt>
                <c:pt idx="68">
                  <c:v>27.25920532426355</c:v>
                </c:pt>
                <c:pt idx="69">
                  <c:v>27.447264539017734</c:v>
                </c:pt>
                <c:pt idx="70">
                  <c:v>27.626963051105708</c:v>
                </c:pt>
                <c:pt idx="71">
                  <c:v>27.798246122619915</c:v>
                </c:pt>
                <c:pt idx="72">
                  <c:v>27.961061579077516</c:v>
                </c:pt>
                <c:pt idx="73">
                  <c:v>28.115359825313245</c:v>
                </c:pt>
                <c:pt idx="74">
                  <c:v>28.261093860586577</c:v>
                </c:pt>
                <c:pt idx="75">
                  <c:v>28.39821929289861</c:v>
                </c:pt>
                <c:pt idx="76">
                  <c:v>28.526694352514298</c:v>
                </c:pt>
                <c:pt idx="77">
                  <c:v>28.64647990468592</c:v>
                </c:pt>
                <c:pt idx="78">
                  <c:v>28.757539461573884</c:v>
                </c:pt>
                <c:pt idx="79">
                  <c:v>28.859839193361324</c:v>
                </c:pt>
                <c:pt idx="80">
                  <c:v>28.953347938558917</c:v>
                </c:pt>
                <c:pt idx="81">
                  <c:v>29.038037213497052</c:v>
                </c:pt>
                <c:pt idx="82">
                  <c:v>29.113881221002167</c:v>
                </c:pt>
                <c:pt idx="83">
                  <c:v>29.18085685825487</c:v>
                </c:pt>
                <c:pt idx="84">
                  <c:v>29.238943723827237</c:v>
                </c:pt>
                <c:pt idx="85">
                  <c:v>29.288124123897322</c:v>
                </c:pt>
                <c:pt idx="86">
                  <c:v>29.328383077638833</c:v>
                </c:pt>
                <c:pt idx="87">
                  <c:v>29.359708321784474</c:v>
                </c:pt>
                <c:pt idx="88">
                  <c:v>29.382090314361417</c:v>
                </c:pt>
                <c:pt idx="89">
                  <c:v>29.395522237597906</c:v>
                </c:pt>
                <c:pt idx="90">
                  <c:v>29.400000000000002</c:v>
                </c:pt>
              </c:numCache>
            </c:numRef>
          </c:yVal>
          <c:smooth val="0"/>
        </c:ser>
        <c:ser>
          <c:idx val="1"/>
          <c:order val="1"/>
          <c:tx>
            <c:v>Fn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'Incline Plane Solver'!$A$13:$A$103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'Incline Plane Solver'!$C$13:$C$103</c:f>
              <c:numCache>
                <c:ptCount val="91"/>
                <c:pt idx="0">
                  <c:v>29.400000000000002</c:v>
                </c:pt>
                <c:pt idx="1">
                  <c:v>29.395522237597906</c:v>
                </c:pt>
                <c:pt idx="2">
                  <c:v>29.382090314361417</c:v>
                </c:pt>
                <c:pt idx="3">
                  <c:v>29.359708321784474</c:v>
                </c:pt>
                <c:pt idx="4">
                  <c:v>29.328383077638833</c:v>
                </c:pt>
                <c:pt idx="5">
                  <c:v>29.288124123897322</c:v>
                </c:pt>
                <c:pt idx="6">
                  <c:v>29.238943723827237</c:v>
                </c:pt>
                <c:pt idx="7">
                  <c:v>29.18085685825487</c:v>
                </c:pt>
                <c:pt idx="8">
                  <c:v>29.11388122100217</c:v>
                </c:pt>
                <c:pt idx="9">
                  <c:v>29.038037213497052</c:v>
                </c:pt>
                <c:pt idx="10">
                  <c:v>28.953347938558917</c:v>
                </c:pt>
                <c:pt idx="11">
                  <c:v>28.859839193361324</c:v>
                </c:pt>
                <c:pt idx="12">
                  <c:v>28.757539461573888</c:v>
                </c:pt>
                <c:pt idx="13">
                  <c:v>28.64647990468592</c:v>
                </c:pt>
                <c:pt idx="14">
                  <c:v>28.526694352514298</c:v>
                </c:pt>
                <c:pt idx="15">
                  <c:v>28.39821929289861</c:v>
                </c:pt>
                <c:pt idx="16">
                  <c:v>28.261093860586577</c:v>
                </c:pt>
                <c:pt idx="17">
                  <c:v>28.115359825313245</c:v>
                </c:pt>
                <c:pt idx="18">
                  <c:v>27.961061579077516</c:v>
                </c:pt>
                <c:pt idx="19">
                  <c:v>27.79824612261992</c:v>
                </c:pt>
                <c:pt idx="20">
                  <c:v>27.626963051105708</c:v>
                </c:pt>
                <c:pt idx="21">
                  <c:v>27.447264539017734</c:v>
                </c:pt>
                <c:pt idx="22">
                  <c:v>27.25920532426355</c:v>
                </c:pt>
                <c:pt idx="23">
                  <c:v>27.06284269150175</c:v>
                </c:pt>
                <c:pt idx="24">
                  <c:v>26.858236454692467</c:v>
                </c:pt>
                <c:pt idx="25">
                  <c:v>26.64544893887751</c:v>
                </c:pt>
                <c:pt idx="26">
                  <c:v>26.42454496119551</c:v>
                </c:pt>
                <c:pt idx="27">
                  <c:v>26.19559181113802</c:v>
                </c:pt>
                <c:pt idx="28">
                  <c:v>25.958659230052454</c:v>
                </c:pt>
                <c:pt idx="29">
                  <c:v>25.713819389898237</c:v>
                </c:pt>
                <c:pt idx="30">
                  <c:v>25.4611468712625</c:v>
                </c:pt>
                <c:pt idx="31">
                  <c:v>25.200718640642105</c:v>
                </c:pt>
                <c:pt idx="32">
                  <c:v>24.932614026998927</c:v>
                </c:pt>
                <c:pt idx="33">
                  <c:v>24.656914697595468</c:v>
                </c:pt>
                <c:pt idx="34">
                  <c:v>24.373704633118226</c:v>
                </c:pt>
                <c:pt idx="35">
                  <c:v>24.08307010209636</c:v>
                </c:pt>
                <c:pt idx="36">
                  <c:v>23.785099634623457</c:v>
                </c:pt>
                <c:pt idx="37">
                  <c:v>23.47988399539041</c:v>
                </c:pt>
                <c:pt idx="38">
                  <c:v>23.167516156037628</c:v>
                </c:pt>
                <c:pt idx="39">
                  <c:v>22.848091266834945</c:v>
                </c:pt>
                <c:pt idx="40">
                  <c:v>22.521706627697956</c:v>
                </c:pt>
                <c:pt idx="41">
                  <c:v>22.188461658549503</c:v>
                </c:pt>
                <c:pt idx="42">
                  <c:v>21.848457869035393</c:v>
                </c:pt>
                <c:pt idx="43">
                  <c:v>21.501798827603615</c:v>
                </c:pt>
                <c:pt idx="44">
                  <c:v>21.148590129956347</c:v>
                </c:pt>
                <c:pt idx="45">
                  <c:v>20.7889393668845</c:v>
                </c:pt>
                <c:pt idx="46">
                  <c:v>20.422956091494523</c:v>
                </c:pt>
                <c:pt idx="47">
                  <c:v>20.050751785837456</c:v>
                </c:pt>
                <c:pt idx="48">
                  <c:v>19.672439826950434</c:v>
                </c:pt>
                <c:pt idx="49">
                  <c:v>19.288135452320915</c:v>
                </c:pt>
                <c:pt idx="50">
                  <c:v>18.897955724784257</c:v>
                </c:pt>
                <c:pt idx="51">
                  <c:v>18.502019496865223</c:v>
                </c:pt>
                <c:pt idx="52">
                  <c:v>18.100447374574355</c:v>
                </c:pt>
                <c:pt idx="53">
                  <c:v>17.693361680670222</c:v>
                </c:pt>
                <c:pt idx="54">
                  <c:v>17.280886417398712</c:v>
                </c:pt>
                <c:pt idx="55">
                  <c:v>16.86314722872076</c:v>
                </c:pt>
                <c:pt idx="56">
                  <c:v>16.440271362039958</c:v>
                </c:pt>
                <c:pt idx="57">
                  <c:v>16.0123876294418</c:v>
                </c:pt>
                <c:pt idx="58">
                  <c:v>15.579626368456225</c:v>
                </c:pt>
                <c:pt idx="59">
                  <c:v>15.1421194023556</c:v>
                </c:pt>
                <c:pt idx="60">
                  <c:v>14.700000000000005</c:v>
                </c:pt>
                <c:pt idx="61">
                  <c:v>14.253402835242312</c:v>
                </c:pt>
                <c:pt idx="62">
                  <c:v>13.802463945905192</c:v>
                </c:pt>
                <c:pt idx="63">
                  <c:v>13.347320692342677</c:v>
                </c:pt>
                <c:pt idx="64">
                  <c:v>12.888111715598878</c:v>
                </c:pt>
                <c:pt idx="65">
                  <c:v>12.424976895176565</c:v>
                </c:pt>
                <c:pt idx="66">
                  <c:v>11.958057306428527</c:v>
                </c:pt>
                <c:pt idx="67">
                  <c:v>11.487495177584655</c:v>
                </c:pt>
                <c:pt idx="68">
                  <c:v>11.013433846427812</c:v>
                </c:pt>
                <c:pt idx="69">
                  <c:v>10.536017716631832</c:v>
                </c:pt>
                <c:pt idx="70">
                  <c:v>10.055392213774665</c:v>
                </c:pt>
                <c:pt idx="71">
                  <c:v>9.571703741040409</c:v>
                </c:pt>
                <c:pt idx="72">
                  <c:v>9.085099634623456</c:v>
                </c:pt>
                <c:pt idx="73">
                  <c:v>8.595728118848461</c:v>
                </c:pt>
                <c:pt idx="74">
                  <c:v>8.103738261019776</c:v>
                </c:pt>
                <c:pt idx="75">
                  <c:v>7.609279926014111</c:v>
                </c:pt>
                <c:pt idx="76">
                  <c:v>7.1125037306302366</c:v>
                </c:pt>
                <c:pt idx="77">
                  <c:v>6.613560997709629</c:v>
                </c:pt>
                <c:pt idx="78">
                  <c:v>6.112603710042128</c:v>
                </c:pt>
                <c:pt idx="79">
                  <c:v>5.609784464070421</c:v>
                </c:pt>
                <c:pt idx="80">
                  <c:v>5.105256423407755</c:v>
                </c:pt>
                <c:pt idx="81">
                  <c:v>4.59917327218279</c:v>
                </c:pt>
                <c:pt idx="82">
                  <c:v>4.0916891682259315</c:v>
                </c:pt>
                <c:pt idx="83">
                  <c:v>3.5829586961113367</c:v>
                </c:pt>
                <c:pt idx="84">
                  <c:v>3.0731368200690117</c:v>
                </c:pt>
                <c:pt idx="85">
                  <c:v>2.5623788367811495</c:v>
                </c:pt>
                <c:pt idx="86">
                  <c:v>2.0508403280772884</c:v>
                </c:pt>
                <c:pt idx="87">
                  <c:v>1.5386771135425528</c:v>
                </c:pt>
                <c:pt idx="88">
                  <c:v>1.0260452030535319</c:v>
                </c:pt>
                <c:pt idx="89">
                  <c:v>0.5131007492561312</c:v>
                </c:pt>
                <c:pt idx="90">
                  <c:v>1.8009682287156714E-15</c:v>
                </c:pt>
              </c:numCache>
            </c:numRef>
          </c:yVal>
          <c:smooth val="0"/>
        </c:ser>
        <c:ser>
          <c:idx val="2"/>
          <c:order val="2"/>
          <c:tx>
            <c:v>Ff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'Incline Plane Solver'!$A$13:$A$103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'Incline Plane Solver'!$D$13:$D$103</c:f>
              <c:numCache>
                <c:ptCount val="91"/>
                <c:pt idx="0">
                  <c:v>4.41</c:v>
                </c:pt>
                <c:pt idx="1">
                  <c:v>4.409328335639685</c:v>
                </c:pt>
                <c:pt idx="2">
                  <c:v>4.407313547154213</c:v>
                </c:pt>
                <c:pt idx="3">
                  <c:v>4.40395624826767</c:v>
                </c:pt>
                <c:pt idx="4">
                  <c:v>4.399257461645825</c:v>
                </c:pt>
                <c:pt idx="5">
                  <c:v>4.393218618584598</c:v>
                </c:pt>
                <c:pt idx="6">
                  <c:v>4.385841558574086</c:v>
                </c:pt>
                <c:pt idx="7">
                  <c:v>4.37712852873823</c:v>
                </c:pt>
                <c:pt idx="8">
                  <c:v>4.367082183150325</c:v>
                </c:pt>
                <c:pt idx="9">
                  <c:v>4.355705582024558</c:v>
                </c:pt>
                <c:pt idx="10">
                  <c:v>4.343002190783838</c:v>
                </c:pt>
                <c:pt idx="11">
                  <c:v>4.328975879004198</c:v>
                </c:pt>
                <c:pt idx="12">
                  <c:v>4.3136309192360835</c:v>
                </c:pt>
                <c:pt idx="13">
                  <c:v>4.296971985702887</c:v>
                </c:pt>
                <c:pt idx="14">
                  <c:v>4.279004152877144</c:v>
                </c:pt>
                <c:pt idx="15">
                  <c:v>4.259732893934792</c:v>
                </c:pt>
                <c:pt idx="16">
                  <c:v>4.2391640790879865</c:v>
                </c:pt>
                <c:pt idx="17">
                  <c:v>4.217303973796986</c:v>
                </c:pt>
                <c:pt idx="18">
                  <c:v>4.194159236861627</c:v>
                </c:pt>
                <c:pt idx="19">
                  <c:v>4.169736918392988</c:v>
                </c:pt>
                <c:pt idx="20">
                  <c:v>4.144044457665856</c:v>
                </c:pt>
                <c:pt idx="21">
                  <c:v>4.11708968085266</c:v>
                </c:pt>
                <c:pt idx="22">
                  <c:v>4.088880798639533</c:v>
                </c:pt>
                <c:pt idx="23">
                  <c:v>4.059426403725262</c:v>
                </c:pt>
                <c:pt idx="24">
                  <c:v>4.02873546820387</c:v>
                </c:pt>
                <c:pt idx="25">
                  <c:v>3.9968173408316265</c:v>
                </c:pt>
                <c:pt idx="26">
                  <c:v>3.963681744179327</c:v>
                </c:pt>
                <c:pt idx="27">
                  <c:v>3.9293387716707024</c:v>
                </c:pt>
                <c:pt idx="28">
                  <c:v>3.893798884507868</c:v>
                </c:pt>
                <c:pt idx="29">
                  <c:v>3.8570729084847355</c:v>
                </c:pt>
                <c:pt idx="30">
                  <c:v>3.8191720306893746</c:v>
                </c:pt>
                <c:pt idx="31">
                  <c:v>3.7801077960963156</c:v>
                </c:pt>
                <c:pt idx="32">
                  <c:v>3.7398921040498387</c:v>
                </c:pt>
                <c:pt idx="33">
                  <c:v>3.69853720463932</c:v>
                </c:pt>
                <c:pt idx="34">
                  <c:v>3.656055694967734</c:v>
                </c:pt>
                <c:pt idx="35">
                  <c:v>3.612460515314454</c:v>
                </c:pt>
                <c:pt idx="36">
                  <c:v>3.5677649451935185</c:v>
                </c:pt>
                <c:pt idx="37">
                  <c:v>3.5219825993085614</c:v>
                </c:pt>
                <c:pt idx="38">
                  <c:v>3.4751274234056444</c:v>
                </c:pt>
                <c:pt idx="39">
                  <c:v>3.427213690025242</c:v>
                </c:pt>
                <c:pt idx="40">
                  <c:v>3.378255994154693</c:v>
                </c:pt>
                <c:pt idx="41">
                  <c:v>3.328269248782425</c:v>
                </c:pt>
                <c:pt idx="42">
                  <c:v>3.277268680355309</c:v>
                </c:pt>
                <c:pt idx="43">
                  <c:v>3.2252698241405424</c:v>
                </c:pt>
                <c:pt idx="44">
                  <c:v>3.172288519493452</c:v>
                </c:pt>
                <c:pt idx="45">
                  <c:v>3.118340905032675</c:v>
                </c:pt>
                <c:pt idx="46">
                  <c:v>3.0634434137241784</c:v>
                </c:pt>
                <c:pt idx="47">
                  <c:v>3.0076127678756186</c:v>
                </c:pt>
                <c:pt idx="48">
                  <c:v>2.950865974042565</c:v>
                </c:pt>
                <c:pt idx="49">
                  <c:v>2.893220317848137</c:v>
                </c:pt>
                <c:pt idx="50">
                  <c:v>2.834693358717639</c:v>
                </c:pt>
                <c:pt idx="51">
                  <c:v>2.7753029245297833</c:v>
                </c:pt>
                <c:pt idx="52">
                  <c:v>2.715067106186153</c:v>
                </c:pt>
                <c:pt idx="53">
                  <c:v>2.6540042521005334</c:v>
                </c:pt>
                <c:pt idx="54">
                  <c:v>2.5921329626098064</c:v>
                </c:pt>
                <c:pt idx="55">
                  <c:v>2.5294720843081135</c:v>
                </c:pt>
                <c:pt idx="56">
                  <c:v>2.4660407043059935</c:v>
                </c:pt>
                <c:pt idx="57">
                  <c:v>2.40185814441627</c:v>
                </c:pt>
                <c:pt idx="58">
                  <c:v>2.336943955268434</c:v>
                </c:pt>
                <c:pt idx="59">
                  <c:v>2.27131791035334</c:v>
                </c:pt>
                <c:pt idx="60">
                  <c:v>2.2050000000000005</c:v>
                </c:pt>
                <c:pt idx="61">
                  <c:v>2.1380104252863465</c:v>
                </c:pt>
                <c:pt idx="62">
                  <c:v>2.070369591885779</c:v>
                </c:pt>
                <c:pt idx="63">
                  <c:v>2.0020981038514014</c:v>
                </c:pt>
                <c:pt idx="64">
                  <c:v>1.9332167573398316</c:v>
                </c:pt>
                <c:pt idx="65">
                  <c:v>1.8637465342764845</c:v>
                </c:pt>
                <c:pt idx="66">
                  <c:v>1.793708595964279</c:v>
                </c:pt>
                <c:pt idx="67">
                  <c:v>1.7231242766376982</c:v>
                </c:pt>
                <c:pt idx="68">
                  <c:v>1.6520150769641717</c:v>
                </c:pt>
                <c:pt idx="69">
                  <c:v>1.5804026574947747</c:v>
                </c:pt>
                <c:pt idx="70">
                  <c:v>1.5083088320661995</c:v>
                </c:pt>
                <c:pt idx="71">
                  <c:v>1.4357555611560613</c:v>
                </c:pt>
                <c:pt idx="72">
                  <c:v>1.3627649451935182</c:v>
                </c:pt>
                <c:pt idx="73">
                  <c:v>1.2893592178272693</c:v>
                </c:pt>
                <c:pt idx="74">
                  <c:v>1.2155607391529664</c:v>
                </c:pt>
                <c:pt idx="75">
                  <c:v>1.1413919889021165</c:v>
                </c:pt>
                <c:pt idx="76">
                  <c:v>1.0668755595945354</c:v>
                </c:pt>
                <c:pt idx="77">
                  <c:v>0.9920341496564443</c:v>
                </c:pt>
                <c:pt idx="78">
                  <c:v>0.9168905565063192</c:v>
                </c:pt>
                <c:pt idx="79">
                  <c:v>0.8414676696105631</c:v>
                </c:pt>
                <c:pt idx="80">
                  <c:v>0.7657884635111631</c:v>
                </c:pt>
                <c:pt idx="81">
                  <c:v>0.6898759908274184</c:v>
                </c:pt>
                <c:pt idx="82">
                  <c:v>0.6137533752338897</c:v>
                </c:pt>
                <c:pt idx="83">
                  <c:v>0.5374438044167005</c:v>
                </c:pt>
                <c:pt idx="84">
                  <c:v>0.46097052301035174</c:v>
                </c:pt>
                <c:pt idx="85">
                  <c:v>0.38435682551717243</c:v>
                </c:pt>
                <c:pt idx="86">
                  <c:v>0.30762604921159326</c:v>
                </c:pt>
                <c:pt idx="87">
                  <c:v>0.2308015670313829</c:v>
                </c:pt>
                <c:pt idx="88">
                  <c:v>0.15390678045802977</c:v>
                </c:pt>
                <c:pt idx="89">
                  <c:v>0.07696511238841969</c:v>
                </c:pt>
                <c:pt idx="90">
                  <c:v>2.701452343073507E-16</c:v>
                </c:pt>
              </c:numCache>
            </c:numRef>
          </c:yVal>
          <c:smooth val="0"/>
        </c:ser>
        <c:axId val="56509830"/>
        <c:axId val="38826423"/>
      </c:scatterChart>
      <c:valAx>
        <c:axId val="5650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26423"/>
        <c:crosses val="autoZero"/>
        <c:crossBetween val="midCat"/>
        <c:dispUnits/>
      </c:valAx>
      <c:valAx>
        <c:axId val="3882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098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9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03"/>
  <sheetViews>
    <sheetView tabSelected="1" workbookViewId="0" topLeftCell="A1">
      <selection activeCell="I12" sqref="I12"/>
    </sheetView>
  </sheetViews>
  <sheetFormatPr defaultColWidth="9.140625" defaultRowHeight="12.75"/>
  <cols>
    <col min="7" max="7" width="9.28125" style="0" customWidth="1"/>
  </cols>
  <sheetData>
    <row r="1" spans="3:5" ht="17.25" thickBot="1" thickTop="1">
      <c r="C1" s="6" t="s">
        <v>14</v>
      </c>
      <c r="D1" s="7"/>
      <c r="E1" s="8"/>
    </row>
    <row r="2" ht="13.5" thickTop="1"/>
    <row r="3" ht="12.75">
      <c r="A3" s="11"/>
    </row>
    <row r="4" ht="12.75">
      <c r="A4" s="11" t="s">
        <v>15</v>
      </c>
    </row>
    <row r="6" spans="1:5" ht="12.75">
      <c r="A6" s="9" t="s">
        <v>0</v>
      </c>
      <c r="B6" s="3"/>
      <c r="C6" s="3"/>
      <c r="D6" s="10">
        <v>3</v>
      </c>
      <c r="E6" s="3" t="s">
        <v>2</v>
      </c>
    </row>
    <row r="7" spans="1:5" ht="14.25">
      <c r="A7" s="9" t="s">
        <v>1</v>
      </c>
      <c r="B7" s="9"/>
      <c r="C7" s="9"/>
      <c r="D7" s="10">
        <v>9.8</v>
      </c>
      <c r="E7" s="3" t="s">
        <v>13</v>
      </c>
    </row>
    <row r="8" spans="1:5" ht="12.75">
      <c r="A8" s="9" t="s">
        <v>6</v>
      </c>
      <c r="B8" s="9"/>
      <c r="C8" s="9"/>
      <c r="D8" s="10">
        <v>0.15</v>
      </c>
      <c r="E8" s="1"/>
    </row>
    <row r="10" spans="1:6" ht="14.25">
      <c r="A10" s="4" t="s">
        <v>3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4</v>
      </c>
    </row>
    <row r="11" spans="1:6" ht="14.25">
      <c r="A11" s="4" t="s">
        <v>11</v>
      </c>
      <c r="B11" s="4" t="s">
        <v>5</v>
      </c>
      <c r="C11" s="4" t="s">
        <v>5</v>
      </c>
      <c r="D11" s="4" t="s">
        <v>5</v>
      </c>
      <c r="E11" s="4" t="s">
        <v>5</v>
      </c>
      <c r="F11" s="4" t="s">
        <v>12</v>
      </c>
    </row>
    <row r="13" spans="1:6" ht="12.75">
      <c r="A13" s="2">
        <v>0</v>
      </c>
      <c r="B13" s="5">
        <f aca="true" t="shared" si="0" ref="B13:B44">$D$6*$D$7*SIN(A13*PI()/180)</f>
        <v>0</v>
      </c>
      <c r="C13" s="5">
        <f aca="true" t="shared" si="1" ref="C13:C44">$D$6*$D$7*COS(A13*PI()/180)</f>
        <v>29.400000000000002</v>
      </c>
      <c r="D13" s="5">
        <f aca="true" t="shared" si="2" ref="D13:D44">$D$8*$D$6*$D$7*COS(A13*PI()/180)</f>
        <v>4.41</v>
      </c>
      <c r="E13" s="5">
        <f aca="true" t="shared" si="3" ref="E13:E44">IF((B13-D13)&lt;0,0,(B13-D13))</f>
        <v>0</v>
      </c>
      <c r="F13" s="5">
        <f aca="true" t="shared" si="4" ref="F13:F44">E13/$D$6</f>
        <v>0</v>
      </c>
    </row>
    <row r="14" spans="1:6" ht="12.75">
      <c r="A14" s="2">
        <v>1</v>
      </c>
      <c r="B14" s="5">
        <f t="shared" si="0"/>
        <v>0.5131007492561352</v>
      </c>
      <c r="C14" s="5">
        <f t="shared" si="1"/>
        <v>29.395522237597906</v>
      </c>
      <c r="D14" s="5">
        <f t="shared" si="2"/>
        <v>4.409328335639685</v>
      </c>
      <c r="E14" s="5">
        <f t="shared" si="3"/>
        <v>0</v>
      </c>
      <c r="F14" s="5">
        <f t="shared" si="4"/>
        <v>0</v>
      </c>
    </row>
    <row r="15" spans="1:6" ht="12.75">
      <c r="A15" s="2">
        <v>2</v>
      </c>
      <c r="B15" s="5">
        <f t="shared" si="0"/>
        <v>1.0260452030535285</v>
      </c>
      <c r="C15" s="5">
        <f t="shared" si="1"/>
        <v>29.382090314361417</v>
      </c>
      <c r="D15" s="5">
        <f t="shared" si="2"/>
        <v>4.407313547154213</v>
      </c>
      <c r="E15" s="5">
        <f t="shared" si="3"/>
        <v>0</v>
      </c>
      <c r="F15" s="5">
        <f t="shared" si="4"/>
        <v>0</v>
      </c>
    </row>
    <row r="16" spans="1:6" ht="12.75">
      <c r="A16" s="2">
        <v>3</v>
      </c>
      <c r="B16" s="5">
        <f t="shared" si="0"/>
        <v>1.5386771135425485</v>
      </c>
      <c r="C16" s="5">
        <f t="shared" si="1"/>
        <v>29.359708321784474</v>
      </c>
      <c r="D16" s="5">
        <f t="shared" si="2"/>
        <v>4.40395624826767</v>
      </c>
      <c r="E16" s="5">
        <f t="shared" si="3"/>
        <v>0</v>
      </c>
      <c r="F16" s="5">
        <f t="shared" si="4"/>
        <v>0</v>
      </c>
    </row>
    <row r="17" spans="1:6" ht="12.75">
      <c r="A17" s="2">
        <v>4</v>
      </c>
      <c r="B17" s="5">
        <f t="shared" si="0"/>
        <v>2.050840328077284</v>
      </c>
      <c r="C17" s="5">
        <f t="shared" si="1"/>
        <v>29.328383077638833</v>
      </c>
      <c r="D17" s="5">
        <f t="shared" si="2"/>
        <v>4.399257461645825</v>
      </c>
      <c r="E17" s="5">
        <f t="shared" si="3"/>
        <v>0</v>
      </c>
      <c r="F17" s="5">
        <f t="shared" si="4"/>
        <v>0</v>
      </c>
    </row>
    <row r="18" spans="1:6" ht="12.75">
      <c r="A18" s="2">
        <v>5</v>
      </c>
      <c r="B18" s="5">
        <f t="shared" si="0"/>
        <v>2.5623788367811504</v>
      </c>
      <c r="C18" s="5">
        <f t="shared" si="1"/>
        <v>29.288124123897322</v>
      </c>
      <c r="D18" s="5">
        <f t="shared" si="2"/>
        <v>4.393218618584598</v>
      </c>
      <c r="E18" s="5">
        <f t="shared" si="3"/>
        <v>0</v>
      </c>
      <c r="F18" s="5">
        <f t="shared" si="4"/>
        <v>0</v>
      </c>
    </row>
    <row r="19" spans="1:6" ht="12.75">
      <c r="A19" s="2">
        <v>6</v>
      </c>
      <c r="B19" s="5">
        <f t="shared" si="0"/>
        <v>3.0731368200690117</v>
      </c>
      <c r="C19" s="5">
        <f t="shared" si="1"/>
        <v>29.238943723827237</v>
      </c>
      <c r="D19" s="5">
        <f t="shared" si="2"/>
        <v>4.385841558574086</v>
      </c>
      <c r="E19" s="5">
        <f t="shared" si="3"/>
        <v>0</v>
      </c>
      <c r="F19" s="5">
        <f t="shared" si="4"/>
        <v>0</v>
      </c>
    </row>
    <row r="20" spans="1:6" ht="12.75">
      <c r="A20" s="2">
        <v>7</v>
      </c>
      <c r="B20" s="5">
        <f t="shared" si="0"/>
        <v>3.582958696111336</v>
      </c>
      <c r="C20" s="5">
        <f t="shared" si="1"/>
        <v>29.18085685825487</v>
      </c>
      <c r="D20" s="5">
        <f t="shared" si="2"/>
        <v>4.37712852873823</v>
      </c>
      <c r="E20" s="5">
        <f t="shared" si="3"/>
        <v>0</v>
      </c>
      <c r="F20" s="5">
        <f t="shared" si="4"/>
        <v>0</v>
      </c>
    </row>
    <row r="21" spans="1:6" ht="12.75">
      <c r="A21" s="2">
        <v>8</v>
      </c>
      <c r="B21" s="5">
        <f t="shared" si="0"/>
        <v>4.091689168225924</v>
      </c>
      <c r="C21" s="5">
        <f t="shared" si="1"/>
        <v>29.11388122100217</v>
      </c>
      <c r="D21" s="5">
        <f t="shared" si="2"/>
        <v>4.367082183150325</v>
      </c>
      <c r="E21" s="5">
        <f t="shared" si="3"/>
        <v>0</v>
      </c>
      <c r="F21" s="5">
        <f t="shared" si="4"/>
        <v>0</v>
      </c>
    </row>
    <row r="22" spans="1:6" ht="12.75">
      <c r="A22" s="2">
        <v>9</v>
      </c>
      <c r="B22" s="5">
        <f t="shared" si="0"/>
        <v>4.599173272182788</v>
      </c>
      <c r="C22" s="5">
        <f t="shared" si="1"/>
        <v>29.038037213497052</v>
      </c>
      <c r="D22" s="5">
        <f t="shared" si="2"/>
        <v>4.355705582024558</v>
      </c>
      <c r="E22" s="5">
        <f t="shared" si="3"/>
        <v>0.24346769015823</v>
      </c>
      <c r="F22" s="5">
        <f t="shared" si="4"/>
        <v>0.08115589671941</v>
      </c>
    </row>
    <row r="23" spans="1:6" ht="12.75">
      <c r="A23" s="2">
        <v>10</v>
      </c>
      <c r="B23" s="5">
        <f t="shared" si="0"/>
        <v>5.105256423407752</v>
      </c>
      <c r="C23" s="5">
        <f t="shared" si="1"/>
        <v>28.953347938558917</v>
      </c>
      <c r="D23" s="5">
        <f t="shared" si="2"/>
        <v>4.343002190783838</v>
      </c>
      <c r="E23" s="5">
        <f t="shared" si="3"/>
        <v>0.7622542326239143</v>
      </c>
      <c r="F23" s="5">
        <f t="shared" si="4"/>
        <v>0.25408474420797145</v>
      </c>
    </row>
    <row r="24" spans="1:6" ht="12.75">
      <c r="A24" s="2">
        <v>11</v>
      </c>
      <c r="B24" s="5">
        <f t="shared" si="0"/>
        <v>5.609784464070418</v>
      </c>
      <c r="C24" s="5">
        <f t="shared" si="1"/>
        <v>28.859839193361324</v>
      </c>
      <c r="D24" s="5">
        <f t="shared" si="2"/>
        <v>4.328975879004198</v>
      </c>
      <c r="E24" s="5">
        <f t="shared" si="3"/>
        <v>1.2808085850662199</v>
      </c>
      <c r="F24" s="5">
        <f t="shared" si="4"/>
        <v>0.4269361950220733</v>
      </c>
    </row>
    <row r="25" spans="1:6" ht="12.75">
      <c r="A25" s="2">
        <v>12</v>
      </c>
      <c r="B25" s="5">
        <f t="shared" si="0"/>
        <v>6.112603710042125</v>
      </c>
      <c r="C25" s="5">
        <f t="shared" si="1"/>
        <v>28.757539461573888</v>
      </c>
      <c r="D25" s="5">
        <f t="shared" si="2"/>
        <v>4.3136309192360835</v>
      </c>
      <c r="E25" s="5">
        <f t="shared" si="3"/>
        <v>1.798972790806041</v>
      </c>
      <c r="F25" s="5">
        <f t="shared" si="4"/>
        <v>0.599657596935347</v>
      </c>
    </row>
    <row r="26" spans="1:6" ht="12.75">
      <c r="A26" s="2">
        <v>13</v>
      </c>
      <c r="B26" s="5">
        <f t="shared" si="0"/>
        <v>6.613560997709632</v>
      </c>
      <c r="C26" s="5">
        <f t="shared" si="1"/>
        <v>28.64647990468592</v>
      </c>
      <c r="D26" s="5">
        <f t="shared" si="2"/>
        <v>4.296971985702887</v>
      </c>
      <c r="E26" s="5">
        <f t="shared" si="3"/>
        <v>2.3165890120067445</v>
      </c>
      <c r="F26" s="5">
        <f t="shared" si="4"/>
        <v>0.7721963373355815</v>
      </c>
    </row>
    <row r="27" spans="1:6" ht="12.75">
      <c r="A27" s="2">
        <v>14</v>
      </c>
      <c r="B27" s="5">
        <f t="shared" si="0"/>
        <v>7.112503730630232</v>
      </c>
      <c r="C27" s="5">
        <f t="shared" si="1"/>
        <v>28.526694352514298</v>
      </c>
      <c r="D27" s="5">
        <f t="shared" si="2"/>
        <v>4.279004152877144</v>
      </c>
      <c r="E27" s="5">
        <f t="shared" si="3"/>
        <v>2.833499577753088</v>
      </c>
      <c r="F27" s="5">
        <f t="shared" si="4"/>
        <v>0.9444998592510293</v>
      </c>
    </row>
    <row r="28" spans="1:6" ht="12.75">
      <c r="A28" s="2">
        <v>15</v>
      </c>
      <c r="B28" s="5">
        <f t="shared" si="0"/>
        <v>7.609279926014111</v>
      </c>
      <c r="C28" s="5">
        <f t="shared" si="1"/>
        <v>28.39821929289861</v>
      </c>
      <c r="D28" s="5">
        <f t="shared" si="2"/>
        <v>4.259732893934792</v>
      </c>
      <c r="E28" s="5">
        <f t="shared" si="3"/>
        <v>3.349547032079319</v>
      </c>
      <c r="F28" s="5">
        <f t="shared" si="4"/>
        <v>1.116515677359773</v>
      </c>
    </row>
    <row r="29" spans="1:6" ht="12.75">
      <c r="A29" s="2">
        <v>16</v>
      </c>
      <c r="B29" s="5">
        <f t="shared" si="0"/>
        <v>8.103738261019776</v>
      </c>
      <c r="C29" s="5">
        <f t="shared" si="1"/>
        <v>28.261093860586577</v>
      </c>
      <c r="D29" s="5">
        <f t="shared" si="2"/>
        <v>4.2391640790879865</v>
      </c>
      <c r="E29" s="5">
        <f t="shared" si="3"/>
        <v>3.86457418193179</v>
      </c>
      <c r="F29" s="5">
        <f t="shared" si="4"/>
        <v>1.2881913939772633</v>
      </c>
    </row>
    <row r="30" spans="1:6" ht="12.75">
      <c r="A30" s="2">
        <v>17</v>
      </c>
      <c r="B30" s="5">
        <f t="shared" si="0"/>
        <v>8.595728118848461</v>
      </c>
      <c r="C30" s="5">
        <f t="shared" si="1"/>
        <v>28.115359825313245</v>
      </c>
      <c r="D30" s="5">
        <f t="shared" si="2"/>
        <v>4.217303973796986</v>
      </c>
      <c r="E30" s="5">
        <f t="shared" si="3"/>
        <v>4.378424145051475</v>
      </c>
      <c r="F30" s="5">
        <f t="shared" si="4"/>
        <v>1.4594747150171583</v>
      </c>
    </row>
    <row r="31" spans="1:6" ht="12.75">
      <c r="A31" s="2">
        <v>18</v>
      </c>
      <c r="B31" s="5">
        <f t="shared" si="0"/>
        <v>9.085099634623454</v>
      </c>
      <c r="C31" s="5">
        <f t="shared" si="1"/>
        <v>27.961061579077516</v>
      </c>
      <c r="D31" s="5">
        <f t="shared" si="2"/>
        <v>4.194159236861627</v>
      </c>
      <c r="E31" s="5">
        <f t="shared" si="3"/>
        <v>4.890940397761827</v>
      </c>
      <c r="F31" s="5">
        <f t="shared" si="4"/>
        <v>1.6303134659206089</v>
      </c>
    </row>
    <row r="32" spans="1:6" ht="12.75">
      <c r="A32" s="2">
        <v>19</v>
      </c>
      <c r="B32" s="5">
        <f t="shared" si="0"/>
        <v>9.571703741040405</v>
      </c>
      <c r="C32" s="5">
        <f t="shared" si="1"/>
        <v>27.79824612261992</v>
      </c>
      <c r="D32" s="5">
        <f t="shared" si="2"/>
        <v>4.169736918392988</v>
      </c>
      <c r="E32" s="5">
        <f t="shared" si="3"/>
        <v>5.401966822647418</v>
      </c>
      <c r="F32" s="5">
        <f t="shared" si="4"/>
        <v>1.8006556075491391</v>
      </c>
    </row>
    <row r="33" spans="1:6" ht="12.75">
      <c r="A33" s="2">
        <v>20</v>
      </c>
      <c r="B33" s="5">
        <f t="shared" si="0"/>
        <v>10.055392213774661</v>
      </c>
      <c r="C33" s="5">
        <f t="shared" si="1"/>
        <v>27.626963051105708</v>
      </c>
      <c r="D33" s="5">
        <f t="shared" si="2"/>
        <v>4.144044457665856</v>
      </c>
      <c r="E33" s="5">
        <f t="shared" si="3"/>
        <v>5.911347756108805</v>
      </c>
      <c r="F33" s="5">
        <f t="shared" si="4"/>
        <v>1.9704492520362684</v>
      </c>
    </row>
    <row r="34" spans="1:6" ht="12.75">
      <c r="A34" s="2">
        <v>21</v>
      </c>
      <c r="B34" s="5">
        <f t="shared" si="0"/>
        <v>10.536017716631829</v>
      </c>
      <c r="C34" s="5">
        <f t="shared" si="1"/>
        <v>27.447264539017734</v>
      </c>
      <c r="D34" s="5">
        <f t="shared" si="2"/>
        <v>4.11708968085266</v>
      </c>
      <c r="E34" s="5">
        <f t="shared" si="3"/>
        <v>6.418928035779169</v>
      </c>
      <c r="F34" s="5">
        <f t="shared" si="4"/>
        <v>2.1396426785930562</v>
      </c>
    </row>
    <row r="35" spans="1:6" ht="12.75">
      <c r="A35" s="2">
        <v>22</v>
      </c>
      <c r="B35" s="5">
        <f t="shared" si="0"/>
        <v>11.013433846427814</v>
      </c>
      <c r="C35" s="5">
        <f t="shared" si="1"/>
        <v>27.25920532426355</v>
      </c>
      <c r="D35" s="5">
        <f t="shared" si="2"/>
        <v>4.088880798639533</v>
      </c>
      <c r="E35" s="5">
        <f t="shared" si="3"/>
        <v>6.924553047788281</v>
      </c>
      <c r="F35" s="5">
        <f t="shared" si="4"/>
        <v>2.3081843492627603</v>
      </c>
    </row>
    <row r="36" spans="1:6" ht="12.75">
      <c r="A36" s="2">
        <v>23</v>
      </c>
      <c r="B36" s="5">
        <f t="shared" si="0"/>
        <v>11.487495177584648</v>
      </c>
      <c r="C36" s="5">
        <f t="shared" si="1"/>
        <v>27.06284269150175</v>
      </c>
      <c r="D36" s="5">
        <f t="shared" si="2"/>
        <v>4.059426403725262</v>
      </c>
      <c r="E36" s="5">
        <f t="shared" si="3"/>
        <v>7.428068773859386</v>
      </c>
      <c r="F36" s="5">
        <f t="shared" si="4"/>
        <v>2.4760229246197953</v>
      </c>
    </row>
    <row r="37" spans="1:6" ht="12.75">
      <c r="A37" s="2">
        <v>24</v>
      </c>
      <c r="B37" s="5">
        <f t="shared" si="0"/>
        <v>11.958057306428525</v>
      </c>
      <c r="C37" s="5">
        <f t="shared" si="1"/>
        <v>26.858236454692467</v>
      </c>
      <c r="D37" s="5">
        <f t="shared" si="2"/>
        <v>4.02873546820387</v>
      </c>
      <c r="E37" s="5">
        <f t="shared" si="3"/>
        <v>7.929321838224656</v>
      </c>
      <c r="F37" s="5">
        <f t="shared" si="4"/>
        <v>2.6431072794082184</v>
      </c>
    </row>
    <row r="38" spans="1:6" ht="12.75">
      <c r="A38" s="2">
        <v>25</v>
      </c>
      <c r="B38" s="5">
        <f t="shared" si="0"/>
        <v>12.424976895176565</v>
      </c>
      <c r="C38" s="5">
        <f t="shared" si="1"/>
        <v>26.64544893887751</v>
      </c>
      <c r="D38" s="5">
        <f t="shared" si="2"/>
        <v>3.9968173408316265</v>
      </c>
      <c r="E38" s="5">
        <f t="shared" si="3"/>
        <v>8.428159554344939</v>
      </c>
      <c r="F38" s="5">
        <f t="shared" si="4"/>
        <v>2.8093865181149797</v>
      </c>
    </row>
    <row r="39" spans="1:6" ht="12.75">
      <c r="A39" s="2">
        <v>26</v>
      </c>
      <c r="B39" s="5">
        <f t="shared" si="0"/>
        <v>12.888111715598876</v>
      </c>
      <c r="C39" s="5">
        <f t="shared" si="1"/>
        <v>26.42454496119551</v>
      </c>
      <c r="D39" s="5">
        <f t="shared" si="2"/>
        <v>3.963681744179327</v>
      </c>
      <c r="E39" s="5">
        <f t="shared" si="3"/>
        <v>8.92442997141955</v>
      </c>
      <c r="F39" s="5">
        <f t="shared" si="4"/>
        <v>2.974809990473183</v>
      </c>
    </row>
    <row r="40" spans="1:6" ht="12.75">
      <c r="A40" s="2">
        <v>27</v>
      </c>
      <c r="B40" s="5">
        <f t="shared" si="0"/>
        <v>13.347320692342675</v>
      </c>
      <c r="C40" s="5">
        <f t="shared" si="1"/>
        <v>26.19559181113802</v>
      </c>
      <c r="D40" s="5">
        <f t="shared" si="2"/>
        <v>3.9293387716707024</v>
      </c>
      <c r="E40" s="5">
        <f t="shared" si="3"/>
        <v>9.417981920671973</v>
      </c>
      <c r="F40" s="5">
        <f t="shared" si="4"/>
        <v>3.139327306890658</v>
      </c>
    </row>
    <row r="41" spans="1:6" ht="12.75">
      <c r="A41" s="2">
        <v>28</v>
      </c>
      <c r="B41" s="5">
        <f t="shared" si="0"/>
        <v>13.80246394590519</v>
      </c>
      <c r="C41" s="5">
        <f t="shared" si="1"/>
        <v>25.958659230052454</v>
      </c>
      <c r="D41" s="5">
        <f t="shared" si="2"/>
        <v>3.893798884507868</v>
      </c>
      <c r="E41" s="5">
        <f t="shared" si="3"/>
        <v>9.908665061397322</v>
      </c>
      <c r="F41" s="5">
        <f t="shared" si="4"/>
        <v>3.302888353799107</v>
      </c>
    </row>
    <row r="42" spans="1:6" ht="12.75">
      <c r="A42" s="2">
        <v>29</v>
      </c>
      <c r="B42" s="5">
        <f t="shared" si="0"/>
        <v>14.25340283524231</v>
      </c>
      <c r="C42" s="5">
        <f t="shared" si="1"/>
        <v>25.713819389898237</v>
      </c>
      <c r="D42" s="5">
        <f t="shared" si="2"/>
        <v>3.8570729084847355</v>
      </c>
      <c r="E42" s="5">
        <f t="shared" si="3"/>
        <v>10.396329926757575</v>
      </c>
      <c r="F42" s="5">
        <f t="shared" si="4"/>
        <v>3.4654433089191916</v>
      </c>
    </row>
    <row r="43" spans="1:6" ht="12.75">
      <c r="A43" s="2">
        <v>30</v>
      </c>
      <c r="B43" s="5">
        <f t="shared" si="0"/>
        <v>14.7</v>
      </c>
      <c r="C43" s="5">
        <f t="shared" si="1"/>
        <v>25.4611468712625</v>
      </c>
      <c r="D43" s="5">
        <f t="shared" si="2"/>
        <v>3.8191720306893746</v>
      </c>
      <c r="E43" s="5">
        <f t="shared" si="3"/>
        <v>10.880827969310625</v>
      </c>
      <c r="F43" s="5">
        <f t="shared" si="4"/>
        <v>3.6269426564368747</v>
      </c>
    </row>
    <row r="44" spans="1:6" ht="12.75">
      <c r="A44" s="2">
        <v>31</v>
      </c>
      <c r="B44" s="5">
        <f t="shared" si="0"/>
        <v>15.142119402355593</v>
      </c>
      <c r="C44" s="5">
        <f t="shared" si="1"/>
        <v>25.200718640642105</v>
      </c>
      <c r="D44" s="5">
        <f t="shared" si="2"/>
        <v>3.7801077960963156</v>
      </c>
      <c r="E44" s="5">
        <f t="shared" si="3"/>
        <v>11.362011606259278</v>
      </c>
      <c r="F44" s="5">
        <f t="shared" si="4"/>
        <v>3.787337202086426</v>
      </c>
    </row>
    <row r="45" spans="1:6" ht="12.75">
      <c r="A45" s="2">
        <v>32</v>
      </c>
      <c r="B45" s="5">
        <f aca="true" t="shared" si="5" ref="B45:B76">$D$6*$D$7*SIN(A45*PI()/180)</f>
        <v>15.579626368456225</v>
      </c>
      <c r="C45" s="5">
        <f aca="true" t="shared" si="6" ref="C45:C76">$D$6*$D$7*COS(A45*PI()/180)</f>
        <v>24.932614026998927</v>
      </c>
      <c r="D45" s="5">
        <f aca="true" t="shared" si="7" ref="D45:D76">$D$8*$D$6*$D$7*COS(A45*PI()/180)</f>
        <v>3.7398921040498387</v>
      </c>
      <c r="E45" s="5">
        <f aca="true" t="shared" si="8" ref="E45:E76">IF((B45-D45)&lt;0,0,(B45-D45))</f>
        <v>11.839734264406387</v>
      </c>
      <c r="F45" s="5">
        <f aca="true" t="shared" si="9" ref="F45:F76">E45/$D$6</f>
        <v>3.946578088135462</v>
      </c>
    </row>
    <row r="46" spans="1:6" ht="12.75">
      <c r="A46" s="2">
        <v>33</v>
      </c>
      <c r="B46" s="5">
        <f t="shared" si="5"/>
        <v>16.012387629441797</v>
      </c>
      <c r="C46" s="5">
        <f t="shared" si="6"/>
        <v>24.656914697595468</v>
      </c>
      <c r="D46" s="5">
        <f t="shared" si="7"/>
        <v>3.69853720463932</v>
      </c>
      <c r="E46" s="5">
        <f t="shared" si="8"/>
        <v>12.313850424802476</v>
      </c>
      <c r="F46" s="5">
        <f t="shared" si="9"/>
        <v>4.104616808267492</v>
      </c>
    </row>
    <row r="47" spans="1:6" ht="12.75">
      <c r="A47" s="2">
        <v>34</v>
      </c>
      <c r="B47" s="5">
        <f t="shared" si="5"/>
        <v>16.44027136203996</v>
      </c>
      <c r="C47" s="5">
        <f t="shared" si="6"/>
        <v>24.373704633118226</v>
      </c>
      <c r="D47" s="5">
        <f t="shared" si="7"/>
        <v>3.656055694967734</v>
      </c>
      <c r="E47" s="5">
        <f t="shared" si="8"/>
        <v>12.784215667072228</v>
      </c>
      <c r="F47" s="5">
        <f t="shared" si="9"/>
        <v>4.26140522235741</v>
      </c>
    </row>
    <row r="48" spans="1:6" ht="12.75">
      <c r="A48" s="2">
        <v>35</v>
      </c>
      <c r="B48" s="5">
        <f t="shared" si="5"/>
        <v>16.863147228720756</v>
      </c>
      <c r="C48" s="5">
        <f t="shared" si="6"/>
        <v>24.08307010209636</v>
      </c>
      <c r="D48" s="5">
        <f t="shared" si="7"/>
        <v>3.612460515314454</v>
      </c>
      <c r="E48" s="5">
        <f t="shared" si="8"/>
        <v>13.250686713406303</v>
      </c>
      <c r="F48" s="5">
        <f t="shared" si="9"/>
        <v>4.416895571135434</v>
      </c>
    </row>
    <row r="49" spans="1:6" ht="12.75">
      <c r="A49" s="2">
        <v>36</v>
      </c>
      <c r="B49" s="5">
        <f t="shared" si="5"/>
        <v>17.280886417398712</v>
      </c>
      <c r="C49" s="5">
        <f t="shared" si="6"/>
        <v>23.785099634623457</v>
      </c>
      <c r="D49" s="5">
        <f t="shared" si="7"/>
        <v>3.5677649451935185</v>
      </c>
      <c r="E49" s="5">
        <f t="shared" si="8"/>
        <v>13.713121472205193</v>
      </c>
      <c r="F49" s="5">
        <f t="shared" si="9"/>
        <v>4.571040490735064</v>
      </c>
    </row>
    <row r="50" spans="1:6" ht="12.75">
      <c r="A50" s="2">
        <v>37</v>
      </c>
      <c r="B50" s="5">
        <f t="shared" si="5"/>
        <v>17.693361680670222</v>
      </c>
      <c r="C50" s="5">
        <f t="shared" si="6"/>
        <v>23.47988399539041</v>
      </c>
      <c r="D50" s="5">
        <f t="shared" si="7"/>
        <v>3.5219825993085614</v>
      </c>
      <c r="E50" s="5">
        <f t="shared" si="8"/>
        <v>14.17137908136166</v>
      </c>
      <c r="F50" s="5">
        <f t="shared" si="9"/>
        <v>4.7237930271205535</v>
      </c>
    </row>
    <row r="51" spans="1:6" ht="12.75">
      <c r="A51" s="2">
        <v>38</v>
      </c>
      <c r="B51" s="5">
        <f t="shared" si="5"/>
        <v>18.10044737457435</v>
      </c>
      <c r="C51" s="5">
        <f t="shared" si="6"/>
        <v>23.167516156037628</v>
      </c>
      <c r="D51" s="5">
        <f t="shared" si="7"/>
        <v>3.4751274234056444</v>
      </c>
      <c r="E51" s="5">
        <f t="shared" si="8"/>
        <v>14.625319951168706</v>
      </c>
      <c r="F51" s="5">
        <f t="shared" si="9"/>
        <v>4.875106650389569</v>
      </c>
    </row>
    <row r="52" spans="1:6" ht="12.75">
      <c r="A52" s="2">
        <v>39</v>
      </c>
      <c r="B52" s="5">
        <f t="shared" si="5"/>
        <v>18.50201949686522</v>
      </c>
      <c r="C52" s="5">
        <f t="shared" si="6"/>
        <v>22.848091266834945</v>
      </c>
      <c r="D52" s="5">
        <f t="shared" si="7"/>
        <v>3.427213690025242</v>
      </c>
      <c r="E52" s="5">
        <f t="shared" si="8"/>
        <v>15.074805806839978</v>
      </c>
      <c r="F52" s="5">
        <f t="shared" si="9"/>
        <v>5.024935268946659</v>
      </c>
    </row>
    <row r="53" spans="1:6" ht="12.75">
      <c r="A53" s="2">
        <v>40</v>
      </c>
      <c r="B53" s="5">
        <f t="shared" si="5"/>
        <v>18.897955724784257</v>
      </c>
      <c r="C53" s="5">
        <f t="shared" si="6"/>
        <v>22.521706627697956</v>
      </c>
      <c r="D53" s="5">
        <f t="shared" si="7"/>
        <v>3.378255994154693</v>
      </c>
      <c r="E53" s="5">
        <f t="shared" si="8"/>
        <v>15.519699730629565</v>
      </c>
      <c r="F53" s="5">
        <f t="shared" si="9"/>
        <v>5.173233243543188</v>
      </c>
    </row>
    <row r="54" spans="1:6" ht="12.75">
      <c r="A54" s="2">
        <v>41</v>
      </c>
      <c r="B54" s="5">
        <f t="shared" si="5"/>
        <v>19.288135452320912</v>
      </c>
      <c r="C54" s="5">
        <f t="shared" si="6"/>
        <v>22.188461658549503</v>
      </c>
      <c r="D54" s="5">
        <f t="shared" si="7"/>
        <v>3.328269248782425</v>
      </c>
      <c r="E54" s="5">
        <f t="shared" si="8"/>
        <v>15.959866203538487</v>
      </c>
      <c r="F54" s="5">
        <f t="shared" si="9"/>
        <v>5.319955401179496</v>
      </c>
    </row>
    <row r="55" spans="1:6" ht="12.75">
      <c r="A55" s="2">
        <v>42</v>
      </c>
      <c r="B55" s="5">
        <f t="shared" si="5"/>
        <v>19.672439826950434</v>
      </c>
      <c r="C55" s="5">
        <f t="shared" si="6"/>
        <v>21.848457869035393</v>
      </c>
      <c r="D55" s="5">
        <f t="shared" si="7"/>
        <v>3.277268680355309</v>
      </c>
      <c r="E55" s="5">
        <f t="shared" si="8"/>
        <v>16.395171146595125</v>
      </c>
      <c r="F55" s="5">
        <f t="shared" si="9"/>
        <v>5.465057048865042</v>
      </c>
    </row>
    <row r="56" spans="1:6" ht="12.75">
      <c r="A56" s="2">
        <v>43</v>
      </c>
      <c r="B56" s="5">
        <f t="shared" si="5"/>
        <v>20.050751785837456</v>
      </c>
      <c r="C56" s="5">
        <f t="shared" si="6"/>
        <v>21.501798827603615</v>
      </c>
      <c r="D56" s="5">
        <f t="shared" si="7"/>
        <v>3.2252698241405424</v>
      </c>
      <c r="E56" s="5">
        <f t="shared" si="8"/>
        <v>16.825481961696912</v>
      </c>
      <c r="F56" s="5">
        <f t="shared" si="9"/>
        <v>5.608493987232304</v>
      </c>
    </row>
    <row r="57" spans="1:6" ht="12.75">
      <c r="A57" s="2">
        <v>44</v>
      </c>
      <c r="B57" s="5">
        <f t="shared" si="5"/>
        <v>20.42295609149452</v>
      </c>
      <c r="C57" s="5">
        <f t="shared" si="6"/>
        <v>21.148590129956347</v>
      </c>
      <c r="D57" s="5">
        <f t="shared" si="7"/>
        <v>3.172288519493452</v>
      </c>
      <c r="E57" s="5">
        <f t="shared" si="8"/>
        <v>17.250667572001067</v>
      </c>
      <c r="F57" s="5">
        <f t="shared" si="9"/>
        <v>5.750222524000356</v>
      </c>
    </row>
    <row r="58" spans="1:6" ht="12.75">
      <c r="A58" s="2">
        <v>45</v>
      </c>
      <c r="B58" s="5">
        <f t="shared" si="5"/>
        <v>20.788939366884495</v>
      </c>
      <c r="C58" s="5">
        <f t="shared" si="6"/>
        <v>20.7889393668845</v>
      </c>
      <c r="D58" s="5">
        <f t="shared" si="7"/>
        <v>3.118340905032675</v>
      </c>
      <c r="E58" s="5">
        <f t="shared" si="8"/>
        <v>17.67059846185182</v>
      </c>
      <c r="F58" s="5">
        <f t="shared" si="9"/>
        <v>5.89019948728394</v>
      </c>
    </row>
    <row r="59" spans="1:6" ht="12.75">
      <c r="A59" s="2">
        <v>46</v>
      </c>
      <c r="B59" s="5">
        <f t="shared" si="5"/>
        <v>21.148590129956343</v>
      </c>
      <c r="C59" s="5">
        <f t="shared" si="6"/>
        <v>20.422956091494523</v>
      </c>
      <c r="D59" s="5">
        <f t="shared" si="7"/>
        <v>3.0634434137241784</v>
      </c>
      <c r="E59" s="5">
        <f t="shared" si="8"/>
        <v>18.085146716232163</v>
      </c>
      <c r="F59" s="5">
        <f t="shared" si="9"/>
        <v>6.028382238744054</v>
      </c>
    </row>
    <row r="60" spans="1:6" ht="12.75">
      <c r="A60" s="2">
        <v>47</v>
      </c>
      <c r="B60" s="5">
        <f t="shared" si="5"/>
        <v>21.50179882760361</v>
      </c>
      <c r="C60" s="5">
        <f t="shared" si="6"/>
        <v>20.050751785837456</v>
      </c>
      <c r="D60" s="5">
        <f t="shared" si="7"/>
        <v>3.0076127678756186</v>
      </c>
      <c r="E60" s="5">
        <f t="shared" si="8"/>
        <v>18.494186059727994</v>
      </c>
      <c r="F60" s="5">
        <f t="shared" si="9"/>
        <v>6.164728686575998</v>
      </c>
    </row>
    <row r="61" spans="1:6" ht="12.75">
      <c r="A61" s="2">
        <v>48</v>
      </c>
      <c r="B61" s="5">
        <f t="shared" si="5"/>
        <v>21.84845786903539</v>
      </c>
      <c r="C61" s="5">
        <f t="shared" si="6"/>
        <v>19.672439826950434</v>
      </c>
      <c r="D61" s="5">
        <f t="shared" si="7"/>
        <v>2.950865974042565</v>
      </c>
      <c r="E61" s="5">
        <f t="shared" si="8"/>
        <v>18.897591894992825</v>
      </c>
      <c r="F61" s="5">
        <f t="shared" si="9"/>
        <v>6.299197298330942</v>
      </c>
    </row>
    <row r="62" spans="1:6" ht="12.75">
      <c r="A62" s="2">
        <v>49</v>
      </c>
      <c r="B62" s="5">
        <f t="shared" si="5"/>
        <v>22.1884616585495</v>
      </c>
      <c r="C62" s="5">
        <f t="shared" si="6"/>
        <v>19.288135452320915</v>
      </c>
      <c r="D62" s="5">
        <f t="shared" si="7"/>
        <v>2.893220317848137</v>
      </c>
      <c r="E62" s="5">
        <f t="shared" si="8"/>
        <v>19.295241340701363</v>
      </c>
      <c r="F62" s="5">
        <f t="shared" si="9"/>
        <v>6.431747113567121</v>
      </c>
    </row>
    <row r="63" spans="1:6" ht="12.75">
      <c r="A63" s="2">
        <v>50</v>
      </c>
      <c r="B63" s="5">
        <f t="shared" si="5"/>
        <v>22.521706627697956</v>
      </c>
      <c r="C63" s="5">
        <f t="shared" si="6"/>
        <v>18.897955724784257</v>
      </c>
      <c r="D63" s="5">
        <f t="shared" si="7"/>
        <v>2.834693358717639</v>
      </c>
      <c r="E63" s="5">
        <f t="shared" si="8"/>
        <v>19.687013268980316</v>
      </c>
      <c r="F63" s="5">
        <f t="shared" si="9"/>
        <v>6.562337756326772</v>
      </c>
    </row>
    <row r="64" spans="1:6" ht="12.75">
      <c r="A64" s="2">
        <v>51</v>
      </c>
      <c r="B64" s="5">
        <f t="shared" si="5"/>
        <v>22.848091266834942</v>
      </c>
      <c r="C64" s="5">
        <f t="shared" si="6"/>
        <v>18.502019496865223</v>
      </c>
      <c r="D64" s="5">
        <f t="shared" si="7"/>
        <v>2.7753029245297833</v>
      </c>
      <c r="E64" s="5">
        <f t="shared" si="8"/>
        <v>20.07278834230516</v>
      </c>
      <c r="F64" s="5">
        <f t="shared" si="9"/>
        <v>6.690929447435053</v>
      </c>
    </row>
    <row r="65" spans="1:6" ht="12.75">
      <c r="A65" s="2">
        <v>52</v>
      </c>
      <c r="B65" s="5">
        <f t="shared" si="5"/>
        <v>23.167516156037628</v>
      </c>
      <c r="C65" s="5">
        <f t="shared" si="6"/>
        <v>18.100447374574355</v>
      </c>
      <c r="D65" s="5">
        <f t="shared" si="7"/>
        <v>2.715067106186153</v>
      </c>
      <c r="E65" s="5">
        <f t="shared" si="8"/>
        <v>20.452449049851474</v>
      </c>
      <c r="F65" s="5">
        <f t="shared" si="9"/>
        <v>6.817483016617158</v>
      </c>
    </row>
    <row r="66" spans="1:6" ht="12.75">
      <c r="A66" s="2">
        <v>53</v>
      </c>
      <c r="B66" s="5">
        <f t="shared" si="5"/>
        <v>23.47988399539041</v>
      </c>
      <c r="C66" s="5">
        <f t="shared" si="6"/>
        <v>17.693361680670222</v>
      </c>
      <c r="D66" s="5">
        <f t="shared" si="7"/>
        <v>2.6540042521005334</v>
      </c>
      <c r="E66" s="5">
        <f t="shared" si="8"/>
        <v>20.825879743289875</v>
      </c>
      <c r="F66" s="5">
        <f t="shared" si="9"/>
        <v>6.941959914429958</v>
      </c>
    </row>
    <row r="67" spans="1:6" ht="12.75">
      <c r="A67" s="2">
        <v>54</v>
      </c>
      <c r="B67" s="5">
        <f t="shared" si="5"/>
        <v>23.785099634623457</v>
      </c>
      <c r="C67" s="5">
        <f t="shared" si="6"/>
        <v>17.280886417398712</v>
      </c>
      <c r="D67" s="5">
        <f t="shared" si="7"/>
        <v>2.5921329626098064</v>
      </c>
      <c r="E67" s="5">
        <f t="shared" si="8"/>
        <v>21.19296667201365</v>
      </c>
      <c r="F67" s="5">
        <f t="shared" si="9"/>
        <v>7.06432222400455</v>
      </c>
    </row>
    <row r="68" spans="1:6" ht="12.75">
      <c r="A68" s="2">
        <v>55</v>
      </c>
      <c r="B68" s="5">
        <f t="shared" si="5"/>
        <v>24.08307010209636</v>
      </c>
      <c r="C68" s="5">
        <f t="shared" si="6"/>
        <v>16.86314722872076</v>
      </c>
      <c r="D68" s="5">
        <f t="shared" si="7"/>
        <v>2.5294720843081135</v>
      </c>
      <c r="E68" s="5">
        <f t="shared" si="8"/>
        <v>21.553598017788246</v>
      </c>
      <c r="F68" s="5">
        <f t="shared" si="9"/>
        <v>7.184532672596082</v>
      </c>
    </row>
    <row r="69" spans="1:6" ht="12.75">
      <c r="A69" s="2">
        <v>56</v>
      </c>
      <c r="B69" s="5">
        <f t="shared" si="5"/>
        <v>24.37370463311823</v>
      </c>
      <c r="C69" s="5">
        <f t="shared" si="6"/>
        <v>16.440271362039958</v>
      </c>
      <c r="D69" s="5">
        <f t="shared" si="7"/>
        <v>2.4660407043059935</v>
      </c>
      <c r="E69" s="5">
        <f t="shared" si="8"/>
        <v>21.907663928812237</v>
      </c>
      <c r="F69" s="5">
        <f t="shared" si="9"/>
        <v>7.302554642937412</v>
      </c>
    </row>
    <row r="70" spans="1:6" ht="12.75">
      <c r="A70" s="2">
        <v>57</v>
      </c>
      <c r="B70" s="5">
        <f t="shared" si="5"/>
        <v>24.656914697595465</v>
      </c>
      <c r="C70" s="5">
        <f t="shared" si="6"/>
        <v>16.0123876294418</v>
      </c>
      <c r="D70" s="5">
        <f t="shared" si="7"/>
        <v>2.40185814441627</v>
      </c>
      <c r="E70" s="5">
        <f t="shared" si="8"/>
        <v>22.255056553179195</v>
      </c>
      <c r="F70" s="5">
        <f t="shared" si="9"/>
        <v>7.418352184393065</v>
      </c>
    </row>
    <row r="71" spans="1:6" ht="12.75">
      <c r="A71" s="2">
        <v>58</v>
      </c>
      <c r="B71" s="5">
        <f t="shared" si="5"/>
        <v>24.932614026998927</v>
      </c>
      <c r="C71" s="5">
        <f t="shared" si="6"/>
        <v>15.579626368456225</v>
      </c>
      <c r="D71" s="5">
        <f t="shared" si="7"/>
        <v>2.336943955268434</v>
      </c>
      <c r="E71" s="5">
        <f t="shared" si="8"/>
        <v>22.595670071730492</v>
      </c>
      <c r="F71" s="5">
        <f t="shared" si="9"/>
        <v>7.531890023910164</v>
      </c>
    </row>
    <row r="72" spans="1:6" ht="12.75">
      <c r="A72" s="2">
        <v>59</v>
      </c>
      <c r="B72" s="5">
        <f t="shared" si="5"/>
        <v>25.2007186406421</v>
      </c>
      <c r="C72" s="5">
        <f t="shared" si="6"/>
        <v>15.1421194023556</v>
      </c>
      <c r="D72" s="5">
        <f t="shared" si="7"/>
        <v>2.27131791035334</v>
      </c>
      <c r="E72" s="5">
        <f t="shared" si="8"/>
        <v>22.929400730288762</v>
      </c>
      <c r="F72" s="5">
        <f t="shared" si="9"/>
        <v>7.643133576762921</v>
      </c>
    </row>
    <row r="73" spans="1:6" ht="12.75">
      <c r="A73" s="2">
        <v>60</v>
      </c>
      <c r="B73" s="5">
        <f t="shared" si="5"/>
        <v>25.461146871262496</v>
      </c>
      <c r="C73" s="5">
        <f t="shared" si="6"/>
        <v>14.700000000000005</v>
      </c>
      <c r="D73" s="5">
        <f t="shared" si="7"/>
        <v>2.2050000000000005</v>
      </c>
      <c r="E73" s="5">
        <f t="shared" si="8"/>
        <v>23.256146871262494</v>
      </c>
      <c r="F73" s="5">
        <f t="shared" si="9"/>
        <v>7.752048957087498</v>
      </c>
    </row>
    <row r="74" spans="1:6" ht="12.75">
      <c r="A74" s="2">
        <v>61</v>
      </c>
      <c r="B74" s="5">
        <f t="shared" si="5"/>
        <v>25.713819389898237</v>
      </c>
      <c r="C74" s="5">
        <f t="shared" si="6"/>
        <v>14.253402835242312</v>
      </c>
      <c r="D74" s="5">
        <f t="shared" si="7"/>
        <v>2.1380104252863465</v>
      </c>
      <c r="E74" s="5">
        <f t="shared" si="8"/>
        <v>23.57580896461189</v>
      </c>
      <c r="F74" s="5">
        <f t="shared" si="9"/>
        <v>7.858602988203963</v>
      </c>
    </row>
    <row r="75" spans="1:6" ht="12.75">
      <c r="A75" s="2">
        <v>62</v>
      </c>
      <c r="B75" s="5">
        <f t="shared" si="5"/>
        <v>25.95865923005245</v>
      </c>
      <c r="C75" s="5">
        <f t="shared" si="6"/>
        <v>13.802463945905192</v>
      </c>
      <c r="D75" s="5">
        <f t="shared" si="7"/>
        <v>2.070369591885779</v>
      </c>
      <c r="E75" s="5">
        <f t="shared" si="8"/>
        <v>23.888289638166672</v>
      </c>
      <c r="F75" s="5">
        <f t="shared" si="9"/>
        <v>7.962763212722224</v>
      </c>
    </row>
    <row r="76" spans="1:6" ht="12.75">
      <c r="A76" s="2">
        <v>63</v>
      </c>
      <c r="B76" s="5">
        <f t="shared" si="5"/>
        <v>26.195591811138016</v>
      </c>
      <c r="C76" s="5">
        <f t="shared" si="6"/>
        <v>13.347320692342677</v>
      </c>
      <c r="D76" s="5">
        <f t="shared" si="7"/>
        <v>2.0020981038514014</v>
      </c>
      <c r="E76" s="5">
        <f t="shared" si="8"/>
        <v>24.193493707286613</v>
      </c>
      <c r="F76" s="5">
        <f t="shared" si="9"/>
        <v>8.06449790242887</v>
      </c>
    </row>
    <row r="77" spans="1:6" ht="12.75">
      <c r="A77" s="2">
        <v>64</v>
      </c>
      <c r="B77" s="5">
        <f aca="true" t="shared" si="10" ref="B77:B103">$D$6*$D$7*SIN(A77*PI()/180)</f>
        <v>26.42454496119551</v>
      </c>
      <c r="C77" s="5">
        <f aca="true" t="shared" si="11" ref="C77:C103">$D$6*$D$7*COS(A77*PI()/180)</f>
        <v>12.888111715598878</v>
      </c>
      <c r="D77" s="5">
        <f aca="true" t="shared" si="12" ref="D77:D103">$D$8*$D$6*$D$7*COS(A77*PI()/180)</f>
        <v>1.9332167573398316</v>
      </c>
      <c r="E77" s="5">
        <f aca="true" t="shared" si="13" ref="E77:E103">IF((B77-D77)&lt;0,0,(B77-D77))</f>
        <v>24.49132820385568</v>
      </c>
      <c r="F77" s="5">
        <f aca="true" t="shared" si="14" ref="F77:F103">E77/$D$6</f>
        <v>8.163776067951893</v>
      </c>
    </row>
    <row r="78" spans="1:6" ht="12.75">
      <c r="A78" s="2">
        <v>65</v>
      </c>
      <c r="B78" s="5">
        <f t="shared" si="10"/>
        <v>26.64544893887751</v>
      </c>
      <c r="C78" s="5">
        <f t="shared" si="11"/>
        <v>12.424976895176565</v>
      </c>
      <c r="D78" s="5">
        <f t="shared" si="12"/>
        <v>1.8637465342764845</v>
      </c>
      <c r="E78" s="5">
        <f t="shared" si="13"/>
        <v>24.781702404601027</v>
      </c>
      <c r="F78" s="5">
        <f t="shared" si="14"/>
        <v>8.260567468200342</v>
      </c>
    </row>
    <row r="79" spans="1:6" ht="12.75">
      <c r="A79" s="2">
        <v>66</v>
      </c>
      <c r="B79" s="5">
        <f t="shared" si="10"/>
        <v>26.858236454692467</v>
      </c>
      <c r="C79" s="5">
        <f t="shared" si="11"/>
        <v>11.958057306428527</v>
      </c>
      <c r="D79" s="5">
        <f t="shared" si="12"/>
        <v>1.793708595964279</v>
      </c>
      <c r="E79" s="5">
        <f t="shared" si="13"/>
        <v>25.064527858728187</v>
      </c>
      <c r="F79" s="5">
        <f t="shared" si="14"/>
        <v>8.354842619576063</v>
      </c>
    </row>
    <row r="80" spans="1:6" ht="12.75">
      <c r="A80" s="2">
        <v>67</v>
      </c>
      <c r="B80" s="5">
        <f t="shared" si="10"/>
        <v>27.062842691501746</v>
      </c>
      <c r="C80" s="5">
        <f t="shared" si="11"/>
        <v>11.487495177584655</v>
      </c>
      <c r="D80" s="5">
        <f t="shared" si="12"/>
        <v>1.7231242766376982</v>
      </c>
      <c r="E80" s="5">
        <f t="shared" si="13"/>
        <v>25.33971841486405</v>
      </c>
      <c r="F80" s="5">
        <f t="shared" si="14"/>
        <v>8.446572804954682</v>
      </c>
    </row>
    <row r="81" spans="1:6" ht="12.75">
      <c r="A81" s="2">
        <v>68</v>
      </c>
      <c r="B81" s="5">
        <f t="shared" si="10"/>
        <v>27.25920532426355</v>
      </c>
      <c r="C81" s="5">
        <f t="shared" si="11"/>
        <v>11.013433846427812</v>
      </c>
      <c r="D81" s="5">
        <f t="shared" si="12"/>
        <v>1.6520150769641717</v>
      </c>
      <c r="E81" s="5">
        <f t="shared" si="13"/>
        <v>25.60719024729938</v>
      </c>
      <c r="F81" s="5">
        <f t="shared" si="14"/>
        <v>8.535730082433126</v>
      </c>
    </row>
    <row r="82" spans="1:6" ht="12.75">
      <c r="A82" s="2">
        <v>69</v>
      </c>
      <c r="B82" s="5">
        <f t="shared" si="10"/>
        <v>27.447264539017734</v>
      </c>
      <c r="C82" s="5">
        <f t="shared" si="11"/>
        <v>10.536017716631832</v>
      </c>
      <c r="D82" s="5">
        <f t="shared" si="12"/>
        <v>1.5804026574947747</v>
      </c>
      <c r="E82" s="5">
        <f t="shared" si="13"/>
        <v>25.866861881522958</v>
      </c>
      <c r="F82" s="5">
        <f t="shared" si="14"/>
        <v>8.622287293840985</v>
      </c>
    </row>
    <row r="83" spans="1:6" ht="12.75">
      <c r="A83" s="2">
        <v>70</v>
      </c>
      <c r="B83" s="5">
        <f t="shared" si="10"/>
        <v>27.626963051105708</v>
      </c>
      <c r="C83" s="5">
        <f t="shared" si="11"/>
        <v>10.055392213774665</v>
      </c>
      <c r="D83" s="5">
        <f t="shared" si="12"/>
        <v>1.5083088320661995</v>
      </c>
      <c r="E83" s="5">
        <f t="shared" si="13"/>
        <v>26.11865421903951</v>
      </c>
      <c r="F83" s="5">
        <f t="shared" si="14"/>
        <v>8.70621807301317</v>
      </c>
    </row>
    <row r="84" spans="1:6" ht="12.75">
      <c r="A84" s="2">
        <v>71</v>
      </c>
      <c r="B84" s="5">
        <f t="shared" si="10"/>
        <v>27.798246122619915</v>
      </c>
      <c r="C84" s="5">
        <f t="shared" si="11"/>
        <v>9.571703741040409</v>
      </c>
      <c r="D84" s="5">
        <f t="shared" si="12"/>
        <v>1.4357555611560613</v>
      </c>
      <c r="E84" s="5">
        <f t="shared" si="13"/>
        <v>26.362490561463854</v>
      </c>
      <c r="F84" s="5">
        <f t="shared" si="14"/>
        <v>8.787496853821285</v>
      </c>
    </row>
    <row r="85" spans="1:6" ht="12.75">
      <c r="A85" s="2">
        <v>72</v>
      </c>
      <c r="B85" s="5">
        <f t="shared" si="10"/>
        <v>27.961061579077516</v>
      </c>
      <c r="C85" s="5">
        <f t="shared" si="11"/>
        <v>9.085099634623456</v>
      </c>
      <c r="D85" s="5">
        <f t="shared" si="12"/>
        <v>1.3627649451935182</v>
      </c>
      <c r="E85" s="5">
        <f t="shared" si="13"/>
        <v>26.598296633883997</v>
      </c>
      <c r="F85" s="5">
        <f t="shared" si="14"/>
        <v>8.866098877961333</v>
      </c>
    </row>
    <row r="86" spans="1:6" ht="12.75">
      <c r="A86" s="2">
        <v>73</v>
      </c>
      <c r="B86" s="5">
        <f t="shared" si="10"/>
        <v>28.115359825313245</v>
      </c>
      <c r="C86" s="5">
        <f t="shared" si="11"/>
        <v>8.595728118848461</v>
      </c>
      <c r="D86" s="5">
        <f t="shared" si="12"/>
        <v>1.2893592178272693</v>
      </c>
      <c r="E86" s="5">
        <f t="shared" si="13"/>
        <v>26.826000607485977</v>
      </c>
      <c r="F86" s="5">
        <f t="shared" si="14"/>
        <v>8.942000202495326</v>
      </c>
    </row>
    <row r="87" spans="1:6" ht="12.75">
      <c r="A87" s="2">
        <v>74</v>
      </c>
      <c r="B87" s="5">
        <f t="shared" si="10"/>
        <v>28.261093860586577</v>
      </c>
      <c r="C87" s="5">
        <f t="shared" si="11"/>
        <v>8.103738261019776</v>
      </c>
      <c r="D87" s="5">
        <f t="shared" si="12"/>
        <v>1.2155607391529664</v>
      </c>
      <c r="E87" s="5">
        <f t="shared" si="13"/>
        <v>27.04553312143361</v>
      </c>
      <c r="F87" s="5">
        <f t="shared" si="14"/>
        <v>9.015177707144536</v>
      </c>
    </row>
    <row r="88" spans="1:6" ht="12.75">
      <c r="A88" s="2">
        <v>75</v>
      </c>
      <c r="B88" s="5">
        <f t="shared" si="10"/>
        <v>28.39821929289861</v>
      </c>
      <c r="C88" s="5">
        <f t="shared" si="11"/>
        <v>7.609279926014111</v>
      </c>
      <c r="D88" s="5">
        <f t="shared" si="12"/>
        <v>1.1413919889021165</v>
      </c>
      <c r="E88" s="5">
        <f t="shared" si="13"/>
        <v>27.25682730399649</v>
      </c>
      <c r="F88" s="5">
        <f t="shared" si="14"/>
        <v>9.085609101332164</v>
      </c>
    </row>
    <row r="89" spans="1:6" ht="12.75">
      <c r="A89" s="2">
        <v>76</v>
      </c>
      <c r="B89" s="5">
        <f t="shared" si="10"/>
        <v>28.526694352514298</v>
      </c>
      <c r="C89" s="5">
        <f t="shared" si="11"/>
        <v>7.1125037306302366</v>
      </c>
      <c r="D89" s="5">
        <f t="shared" si="12"/>
        <v>1.0668755595945354</v>
      </c>
      <c r="E89" s="5">
        <f t="shared" si="13"/>
        <v>27.459818792919762</v>
      </c>
      <c r="F89" s="5">
        <f t="shared" si="14"/>
        <v>9.153272930973253</v>
      </c>
    </row>
    <row r="90" spans="1:6" ht="12.75">
      <c r="A90" s="2">
        <v>77</v>
      </c>
      <c r="B90" s="5">
        <f t="shared" si="10"/>
        <v>28.64647990468592</v>
      </c>
      <c r="C90" s="5">
        <f t="shared" si="11"/>
        <v>6.613560997709629</v>
      </c>
      <c r="D90" s="5">
        <f t="shared" si="12"/>
        <v>0.9920341496564443</v>
      </c>
      <c r="E90" s="5">
        <f t="shared" si="13"/>
        <v>27.654445755029474</v>
      </c>
      <c r="F90" s="5">
        <f t="shared" si="14"/>
        <v>9.218148585009825</v>
      </c>
    </row>
    <row r="91" spans="1:6" ht="12.75">
      <c r="A91" s="2">
        <v>78</v>
      </c>
      <c r="B91" s="5">
        <f t="shared" si="10"/>
        <v>28.757539461573884</v>
      </c>
      <c r="C91" s="5">
        <f t="shared" si="11"/>
        <v>6.112603710042128</v>
      </c>
      <c r="D91" s="5">
        <f t="shared" si="12"/>
        <v>0.9168905565063192</v>
      </c>
      <c r="E91" s="5">
        <f t="shared" si="13"/>
        <v>27.840648905067564</v>
      </c>
      <c r="F91" s="5">
        <f t="shared" si="14"/>
        <v>9.280216301689189</v>
      </c>
    </row>
    <row r="92" spans="1:6" ht="12.75">
      <c r="A92" s="2">
        <v>79</v>
      </c>
      <c r="B92" s="5">
        <f t="shared" si="10"/>
        <v>28.859839193361324</v>
      </c>
      <c r="C92" s="5">
        <f t="shared" si="11"/>
        <v>5.609784464070421</v>
      </c>
      <c r="D92" s="5">
        <f t="shared" si="12"/>
        <v>0.8414676696105631</v>
      </c>
      <c r="E92" s="5">
        <f t="shared" si="13"/>
        <v>28.018371523750762</v>
      </c>
      <c r="F92" s="5">
        <f t="shared" si="14"/>
        <v>9.339457174583588</v>
      </c>
    </row>
    <row r="93" spans="1:6" ht="12.75">
      <c r="A93" s="2">
        <v>80</v>
      </c>
      <c r="B93" s="5">
        <f t="shared" si="10"/>
        <v>28.953347938558917</v>
      </c>
      <c r="C93" s="5">
        <f t="shared" si="11"/>
        <v>5.105256423407755</v>
      </c>
      <c r="D93" s="5">
        <f t="shared" si="12"/>
        <v>0.7657884635111631</v>
      </c>
      <c r="E93" s="5">
        <f t="shared" si="13"/>
        <v>28.187559475047752</v>
      </c>
      <c r="F93" s="5">
        <f t="shared" si="14"/>
        <v>9.39585315834925</v>
      </c>
    </row>
    <row r="94" spans="1:6" ht="12.75">
      <c r="A94" s="2">
        <v>81</v>
      </c>
      <c r="B94" s="5">
        <f t="shared" si="10"/>
        <v>29.038037213497052</v>
      </c>
      <c r="C94" s="5">
        <f t="shared" si="11"/>
        <v>4.59917327218279</v>
      </c>
      <c r="D94" s="5">
        <f t="shared" si="12"/>
        <v>0.6898759908274184</v>
      </c>
      <c r="E94" s="5">
        <f t="shared" si="13"/>
        <v>28.348161222669635</v>
      </c>
      <c r="F94" s="5">
        <f t="shared" si="14"/>
        <v>9.449387074223212</v>
      </c>
    </row>
    <row r="95" spans="1:6" ht="12.75">
      <c r="A95" s="2">
        <v>82</v>
      </c>
      <c r="B95" s="5">
        <f t="shared" si="10"/>
        <v>29.113881221002167</v>
      </c>
      <c r="C95" s="5">
        <f t="shared" si="11"/>
        <v>4.0916891682259315</v>
      </c>
      <c r="D95" s="5">
        <f t="shared" si="12"/>
        <v>0.6137533752338897</v>
      </c>
      <c r="E95" s="5">
        <f t="shared" si="13"/>
        <v>28.500127845768276</v>
      </c>
      <c r="F95" s="5">
        <f t="shared" si="14"/>
        <v>9.500042615256092</v>
      </c>
    </row>
    <row r="96" spans="1:6" ht="12.75">
      <c r="A96" s="2">
        <v>83</v>
      </c>
      <c r="B96" s="5">
        <f t="shared" si="10"/>
        <v>29.18085685825487</v>
      </c>
      <c r="C96" s="5">
        <f t="shared" si="11"/>
        <v>3.5829586961113367</v>
      </c>
      <c r="D96" s="5">
        <f t="shared" si="12"/>
        <v>0.5374438044167005</v>
      </c>
      <c r="E96" s="5">
        <f t="shared" si="13"/>
        <v>28.64341305383817</v>
      </c>
      <c r="F96" s="5">
        <f t="shared" si="14"/>
        <v>9.54780435127939</v>
      </c>
    </row>
    <row r="97" spans="1:6" ht="12.75">
      <c r="A97" s="2">
        <v>84</v>
      </c>
      <c r="B97" s="5">
        <f t="shared" si="10"/>
        <v>29.238943723827237</v>
      </c>
      <c r="C97" s="5">
        <f t="shared" si="11"/>
        <v>3.0731368200690117</v>
      </c>
      <c r="D97" s="5">
        <f t="shared" si="12"/>
        <v>0.46097052301035174</v>
      </c>
      <c r="E97" s="5">
        <f t="shared" si="13"/>
        <v>28.777973200816884</v>
      </c>
      <c r="F97" s="5">
        <f t="shared" si="14"/>
        <v>9.592657733605629</v>
      </c>
    </row>
    <row r="98" spans="1:6" ht="12.75">
      <c r="A98" s="2">
        <v>85</v>
      </c>
      <c r="B98" s="5">
        <f t="shared" si="10"/>
        <v>29.288124123897322</v>
      </c>
      <c r="C98" s="5">
        <f t="shared" si="11"/>
        <v>2.5623788367811495</v>
      </c>
      <c r="D98" s="5">
        <f t="shared" si="12"/>
        <v>0.38435682551717243</v>
      </c>
      <c r="E98" s="5">
        <f t="shared" si="13"/>
        <v>28.90376729838015</v>
      </c>
      <c r="F98" s="5">
        <f t="shared" si="14"/>
        <v>9.63458909946005</v>
      </c>
    </row>
    <row r="99" spans="1:6" ht="12.75">
      <c r="A99" s="2">
        <v>86</v>
      </c>
      <c r="B99" s="5">
        <f t="shared" si="10"/>
        <v>29.328383077638833</v>
      </c>
      <c r="C99" s="5">
        <f t="shared" si="11"/>
        <v>2.0508403280772884</v>
      </c>
      <c r="D99" s="5">
        <f t="shared" si="12"/>
        <v>0.30762604921159326</v>
      </c>
      <c r="E99" s="5">
        <f t="shared" si="13"/>
        <v>29.02075702842724</v>
      </c>
      <c r="F99" s="5">
        <f t="shared" si="14"/>
        <v>9.673585676142414</v>
      </c>
    </row>
    <row r="100" spans="1:6" ht="12.75">
      <c r="A100" s="2">
        <v>87</v>
      </c>
      <c r="B100" s="5">
        <f t="shared" si="10"/>
        <v>29.359708321784474</v>
      </c>
      <c r="C100" s="5">
        <f t="shared" si="11"/>
        <v>1.5386771135425528</v>
      </c>
      <c r="D100" s="5">
        <f t="shared" si="12"/>
        <v>0.2308015670313829</v>
      </c>
      <c r="E100" s="5">
        <f t="shared" si="13"/>
        <v>29.128906754753093</v>
      </c>
      <c r="F100" s="5">
        <f t="shared" si="14"/>
        <v>9.709635584917697</v>
      </c>
    </row>
    <row r="101" spans="1:6" ht="12.75">
      <c r="A101" s="2">
        <v>88</v>
      </c>
      <c r="B101" s="5">
        <f t="shared" si="10"/>
        <v>29.382090314361417</v>
      </c>
      <c r="C101" s="5">
        <f t="shared" si="11"/>
        <v>1.0260452030535319</v>
      </c>
      <c r="D101" s="5">
        <f t="shared" si="12"/>
        <v>0.15390678045802977</v>
      </c>
      <c r="E101" s="5">
        <f t="shared" si="13"/>
        <v>29.228183533903387</v>
      </c>
      <c r="F101" s="5">
        <f t="shared" si="14"/>
        <v>9.742727844634462</v>
      </c>
    </row>
    <row r="102" spans="1:6" ht="12.75">
      <c r="A102" s="2">
        <v>89</v>
      </c>
      <c r="B102" s="5">
        <f t="shared" si="10"/>
        <v>29.395522237597906</v>
      </c>
      <c r="C102" s="5">
        <f t="shared" si="11"/>
        <v>0.5131007492561312</v>
      </c>
      <c r="D102" s="5">
        <f t="shared" si="12"/>
        <v>0.07696511238841969</v>
      </c>
      <c r="E102" s="5">
        <f t="shared" si="13"/>
        <v>29.318557125209487</v>
      </c>
      <c r="F102" s="5">
        <f t="shared" si="14"/>
        <v>9.77285237506983</v>
      </c>
    </row>
    <row r="103" spans="1:6" ht="12.75">
      <c r="A103" s="2">
        <v>90</v>
      </c>
      <c r="B103" s="5">
        <f t="shared" si="10"/>
        <v>29.400000000000002</v>
      </c>
      <c r="C103" s="5">
        <f t="shared" si="11"/>
        <v>1.8009682287156714E-15</v>
      </c>
      <c r="D103" s="5">
        <f t="shared" si="12"/>
        <v>2.701452343073507E-16</v>
      </c>
      <c r="E103" s="5">
        <f t="shared" si="13"/>
        <v>29.400000000000002</v>
      </c>
      <c r="F103" s="5">
        <f t="shared" si="14"/>
        <v>9.8</v>
      </c>
    </row>
  </sheetData>
  <sheetProtection/>
  <protectedRanges>
    <protectedRange sqref="D6:D8" name="Range1"/>
  </protectedRange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incPlane</dc:title>
  <dc:subject>Physics</dc:subject>
  <dc:creator>F Morris</dc:creator>
  <cp:keywords/>
  <dc:description/>
  <cp:lastModifiedBy>Fred Morris</cp:lastModifiedBy>
  <cp:lastPrinted>2004-01-07T22:55:00Z</cp:lastPrinted>
  <dcterms:created xsi:type="dcterms:W3CDTF">2003-11-27T00:19:39Z</dcterms:created>
  <dcterms:modified xsi:type="dcterms:W3CDTF">2005-12-25T14:04:16Z</dcterms:modified>
  <cp:category/>
  <cp:version/>
  <cp:contentType/>
  <cp:contentStatus/>
</cp:coreProperties>
</file>