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Directions For Calculator" sheetId="1" r:id="rId1"/>
    <sheet name="Heating Curve" sheetId="2" r:id="rId2"/>
  </sheets>
  <definedNames>
    <definedName name="BP">'Heating Curve'!$J$6</definedName>
    <definedName name="CG">'Heating Curve'!$F$5</definedName>
    <definedName name="CL">'Heating Curve'!$F$4</definedName>
    <definedName name="CS">'Heating Curve'!$F$3</definedName>
    <definedName name="LF">'Heating Curve'!$J$3</definedName>
    <definedName name="LV">'Heating Curve'!$J$4</definedName>
    <definedName name="Mass">'Heating Curve'!$I$1</definedName>
    <definedName name="Temp">OFFSET('Heating Curve'!$C$11,0,0,COUNTA('Heating Curve'!$C:$C)-2,1)</definedName>
    <definedName name="Time">OFFSET('Heating Curve'!$D$11,0,0,COUNTA('Heating Curve'!$D:$D)-2,1)</definedName>
  </definedNames>
  <calcPr fullCalcOnLoad="1"/>
</workbook>
</file>

<file path=xl/sharedStrings.xml><?xml version="1.0" encoding="utf-8"?>
<sst xmlns="http://schemas.openxmlformats.org/spreadsheetml/2006/main" count="46" uniqueCount="37">
  <si>
    <t>Time</t>
  </si>
  <si>
    <t>(˚C)</t>
  </si>
  <si>
    <t>(min)</t>
  </si>
  <si>
    <t>Temp</t>
  </si>
  <si>
    <t>A</t>
  </si>
  <si>
    <t>B</t>
  </si>
  <si>
    <t>J</t>
  </si>
  <si>
    <t>C</t>
  </si>
  <si>
    <t>D</t>
  </si>
  <si>
    <t>E</t>
  </si>
  <si>
    <t>Total Heat</t>
  </si>
  <si>
    <t>Segment</t>
  </si>
  <si>
    <t xml:space="preserve">                     Heating Curve For </t>
  </si>
  <si>
    <r>
      <t>J/g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</t>
    </r>
  </si>
  <si>
    <r>
      <t>c</t>
    </r>
    <r>
      <rPr>
        <b/>
        <vertAlign val="subscript"/>
        <sz val="10"/>
        <rFont val="Arial"/>
        <family val="0"/>
      </rPr>
      <t>l</t>
    </r>
    <r>
      <rPr>
        <b/>
        <sz val="10"/>
        <rFont val="Arial"/>
        <family val="0"/>
      </rPr>
      <t xml:space="preserve"> =</t>
    </r>
  </si>
  <si>
    <t>J/g</t>
  </si>
  <si>
    <r>
      <t>°</t>
    </r>
    <r>
      <rPr>
        <b/>
        <sz val="10"/>
        <rFont val="Arial"/>
        <family val="2"/>
      </rPr>
      <t>C</t>
    </r>
  </si>
  <si>
    <r>
      <t>F</t>
    </r>
    <r>
      <rPr>
        <b/>
        <sz val="10"/>
        <color indexed="8"/>
        <rFont val="Arial"/>
        <family val="2"/>
      </rPr>
      <t>P =</t>
    </r>
  </si>
  <si>
    <r>
      <t>B</t>
    </r>
    <r>
      <rPr>
        <b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0"/>
      </rPr>
      <t xml:space="preserve"> =</t>
    </r>
  </si>
  <si>
    <t>T &lt; FP</t>
  </si>
  <si>
    <t>T = FP</t>
  </si>
  <si>
    <t>FP &lt; T &lt; BP</t>
  </si>
  <si>
    <t>T = BP</t>
  </si>
  <si>
    <t>T &gt; BP</t>
  </si>
  <si>
    <r>
      <t>L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=</t>
    </r>
  </si>
  <si>
    <r>
      <t>L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=</t>
    </r>
  </si>
  <si>
    <r>
      <t>c</t>
    </r>
    <r>
      <rPr>
        <b/>
        <vertAlign val="subscript"/>
        <sz val="10"/>
        <rFont val="Arial"/>
        <family val="0"/>
      </rPr>
      <t>s</t>
    </r>
    <r>
      <rPr>
        <b/>
        <sz val="10"/>
        <rFont val="Arial"/>
        <family val="2"/>
      </rPr>
      <t xml:space="preserve"> =</t>
    </r>
  </si>
  <si>
    <r>
      <t>c</t>
    </r>
    <r>
      <rPr>
        <b/>
        <vertAlign val="subscript"/>
        <sz val="10"/>
        <rFont val="Arial"/>
        <family val="0"/>
      </rPr>
      <t xml:space="preserve">g </t>
    </r>
    <r>
      <rPr>
        <b/>
        <sz val="10"/>
        <rFont val="Arial"/>
        <family val="2"/>
      </rPr>
      <t>=</t>
    </r>
  </si>
  <si>
    <t xml:space="preserve">          g Of Sample</t>
  </si>
  <si>
    <t xml:space="preserve"> Directions For Heating Curve Calculator</t>
  </si>
  <si>
    <t>To use the Heating Curve Calculator, be aware of the following:</t>
  </si>
  <si>
    <t xml:space="preserve">1) All the entries above the graph in red bold font are the values which </t>
  </si>
  <si>
    <t xml:space="preserve">    found in the title bar.</t>
  </si>
  <si>
    <t xml:space="preserve">    can be modified.  This also applies to the numeric value of grams (g)</t>
  </si>
  <si>
    <t xml:space="preserve">2) The left most column containing the c's represent the specific heat </t>
  </si>
  <si>
    <r>
      <t xml:space="preserve">    values for the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0"/>
      </rPr>
      <t xml:space="preserve">olid, </t>
    </r>
    <r>
      <rPr>
        <b/>
        <u val="single"/>
        <sz val="10"/>
        <rFont val="Arial"/>
        <family val="2"/>
      </rPr>
      <t>l</t>
    </r>
    <r>
      <rPr>
        <b/>
        <sz val="10"/>
        <rFont val="Arial"/>
        <family val="0"/>
      </rPr>
      <t xml:space="preserve">iquid, and </t>
    </r>
    <r>
      <rPr>
        <b/>
        <u val="single"/>
        <sz val="10"/>
        <rFont val="Arial"/>
        <family val="2"/>
      </rPr>
      <t>g</t>
    </r>
    <r>
      <rPr>
        <b/>
        <sz val="10"/>
        <rFont val="Arial"/>
        <family val="0"/>
      </rPr>
      <t>as.  L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and L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0"/>
      </rPr>
      <t xml:space="preserve"> are the heats of fusion</t>
    </r>
  </si>
  <si>
    <t xml:space="preserve">    and vaporization.  FP and BP are the freezing point and boiling point.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</si>
</sst>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??0.00"/>
    <numFmt numFmtId="166" formatCode="??.00"/>
    <numFmt numFmtId="167" formatCode="\-??.00"/>
    <numFmt numFmtId="168" formatCode="[Red][&gt;100]??0.00;[Blue][&lt;0]\-?0.00;??0.00"/>
  </numFmts>
  <fonts count="13">
    <font>
      <sz val="10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vertAlign val="subscript"/>
      <sz val="10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1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7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168" fontId="2" fillId="0" borderId="1" xfId="0" applyNumberFormat="1" applyFont="1" applyBorder="1" applyAlignment="1">
      <alignment horizontal="center"/>
    </xf>
    <xf numFmtId="0" fontId="0" fillId="2" borderId="5" xfId="0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'Heating Curve'!$C$8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[0]!Time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</c:numCache>
            </c:numRef>
          </c:xVal>
          <c:yVal>
            <c:numRef>
              <c:f>[0]!Temp</c:f>
              <c:numCache>
                <c:ptCount val="1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31</c:v>
                </c:pt>
                <c:pt idx="5">
                  <c:v>49</c:v>
                </c:pt>
                <c:pt idx="6">
                  <c:v>67</c:v>
                </c:pt>
                <c:pt idx="7">
                  <c:v>85</c:v>
                </c:pt>
                <c:pt idx="8">
                  <c:v>90</c:v>
                </c:pt>
                <c:pt idx="9">
                  <c:v>100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150</c:v>
                </c:pt>
              </c:numCache>
            </c:numRef>
          </c:yVal>
          <c:smooth val="0"/>
        </c:ser>
        <c:axId val="60943773"/>
        <c:axId val="11623046"/>
      </c:scatterChart>
      <c:val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crossBetween val="midCat"/>
        <c:dispUnits/>
      </c:val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0</xdr:rowOff>
    </xdr:from>
    <xdr:to>
      <xdr:col>12</xdr:col>
      <xdr:colOff>47625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466975" y="1314450"/>
        <a:ext cx="5600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1"/>
  <sheetViews>
    <sheetView tabSelected="1" workbookViewId="0" topLeftCell="A1">
      <selection activeCell="H26" sqref="H26"/>
    </sheetView>
  </sheetViews>
  <sheetFormatPr defaultColWidth="9.140625" defaultRowHeight="12.75"/>
  <sheetData>
    <row r="1" spans="6:10" ht="17.25" thickBot="1" thickTop="1">
      <c r="F1" s="33" t="s">
        <v>29</v>
      </c>
      <c r="G1" s="34"/>
      <c r="H1" s="34"/>
      <c r="I1" s="34"/>
      <c r="J1" s="35"/>
    </row>
    <row r="2" ht="13.5" thickTop="1"/>
    <row r="3" ht="12.75">
      <c r="A3" s="26" t="s">
        <v>30</v>
      </c>
    </row>
    <row r="5" ht="12.75">
      <c r="A5" s="26" t="s">
        <v>31</v>
      </c>
    </row>
    <row r="6" ht="12.75">
      <c r="A6" s="26" t="s">
        <v>33</v>
      </c>
    </row>
    <row r="7" ht="12.75">
      <c r="A7" s="26" t="s">
        <v>32</v>
      </c>
    </row>
    <row r="9" ht="12.75">
      <c r="A9" s="26" t="s">
        <v>34</v>
      </c>
    </row>
    <row r="10" spans="1:13" ht="14.25">
      <c r="A10" s="9" t="s">
        <v>35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7" ht="12.75">
      <c r="A11" s="9" t="s">
        <v>36</v>
      </c>
      <c r="B11" s="9"/>
      <c r="C11" s="9"/>
      <c r="D11" s="9"/>
      <c r="E11" s="9"/>
      <c r="F11" s="9"/>
      <c r="G11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M32"/>
  <sheetViews>
    <sheetView workbookViewId="0" topLeftCell="A1">
      <selection activeCell="B29" sqref="B29"/>
    </sheetView>
  </sheetViews>
  <sheetFormatPr defaultColWidth="9.140625" defaultRowHeight="12.75" zeroHeight="1"/>
  <cols>
    <col min="3" max="3" width="9.7109375" style="0" customWidth="1"/>
    <col min="7" max="7" width="14.7109375" style="0" customWidth="1"/>
    <col min="9" max="9" width="9.57421875" style="0" bestFit="1" customWidth="1"/>
    <col min="10" max="10" width="12.140625" style="0" customWidth="1"/>
    <col min="11" max="11" width="10.140625" style="0" customWidth="1"/>
    <col min="16" max="16384" width="9.140625" style="0" hidden="1" customWidth="1"/>
  </cols>
  <sheetData>
    <row r="1" spans="6:11" ht="17.25" thickBot="1" thickTop="1">
      <c r="F1" s="19" t="s">
        <v>12</v>
      </c>
      <c r="G1" s="20"/>
      <c r="H1" s="21"/>
      <c r="I1" s="22">
        <v>375</v>
      </c>
      <c r="J1" s="23" t="s">
        <v>28</v>
      </c>
      <c r="K1" s="32"/>
    </row>
    <row r="2" spans="7:9" ht="16.5" thickTop="1">
      <c r="G2" s="2"/>
      <c r="H2" s="3"/>
      <c r="I2" s="3"/>
    </row>
    <row r="3" spans="5:11" ht="15.75">
      <c r="E3" s="25" t="s">
        <v>26</v>
      </c>
      <c r="F3" s="28">
        <v>2.22</v>
      </c>
      <c r="G3" s="26" t="s">
        <v>13</v>
      </c>
      <c r="H3" s="3"/>
      <c r="I3" s="27" t="s">
        <v>24</v>
      </c>
      <c r="J3" s="28">
        <v>333.98</v>
      </c>
      <c r="K3" s="9" t="s">
        <v>15</v>
      </c>
    </row>
    <row r="4" spans="4:11" ht="14.25">
      <c r="D4" s="4"/>
      <c r="E4" s="25" t="s">
        <v>14</v>
      </c>
      <c r="F4" s="28">
        <v>4.18</v>
      </c>
      <c r="G4" s="26" t="s">
        <v>13</v>
      </c>
      <c r="I4" s="27" t="s">
        <v>25</v>
      </c>
      <c r="J4" s="28">
        <v>2257</v>
      </c>
      <c r="K4" s="9" t="s">
        <v>15</v>
      </c>
    </row>
    <row r="5" spans="5:11" ht="14.25">
      <c r="E5" s="25" t="s">
        <v>27</v>
      </c>
      <c r="F5" s="28">
        <v>2.02</v>
      </c>
      <c r="G5" s="26" t="s">
        <v>13</v>
      </c>
      <c r="I5" s="29" t="s">
        <v>17</v>
      </c>
      <c r="J5" s="28">
        <v>0</v>
      </c>
      <c r="K5" s="9" t="s">
        <v>16</v>
      </c>
    </row>
    <row r="6" spans="5:11" ht="12.75">
      <c r="E6" s="25"/>
      <c r="F6" s="28"/>
      <c r="G6" s="26"/>
      <c r="I6" s="29" t="s">
        <v>18</v>
      </c>
      <c r="J6" s="28">
        <v>100</v>
      </c>
      <c r="K6" s="9" t="s">
        <v>16</v>
      </c>
    </row>
    <row r="7" ht="12.75"/>
    <row r="8" spans="2:13" ht="12.75">
      <c r="B8" s="1"/>
      <c r="C8" s="5" t="s">
        <v>3</v>
      </c>
      <c r="D8" s="5" t="s">
        <v>0</v>
      </c>
      <c r="M8" s="9"/>
    </row>
    <row r="9" spans="2:4" ht="12.75">
      <c r="B9" s="1"/>
      <c r="C9" s="5" t="s">
        <v>1</v>
      </c>
      <c r="D9" s="5" t="s">
        <v>2</v>
      </c>
    </row>
    <row r="10" spans="3:4" ht="12.75">
      <c r="C10" s="6"/>
      <c r="D10" s="6"/>
    </row>
    <row r="11" spans="3:4" ht="12.75">
      <c r="C11" s="31">
        <v>-5</v>
      </c>
      <c r="D11" s="11">
        <v>0</v>
      </c>
    </row>
    <row r="12" spans="3:4" ht="12.75">
      <c r="C12" s="31">
        <v>0</v>
      </c>
      <c r="D12" s="11">
        <v>10</v>
      </c>
    </row>
    <row r="13" spans="3:4" ht="12.75">
      <c r="C13" s="31">
        <v>0</v>
      </c>
      <c r="D13" s="11">
        <v>20</v>
      </c>
    </row>
    <row r="14" spans="3:4" ht="12.75">
      <c r="C14" s="31">
        <v>15</v>
      </c>
      <c r="D14" s="11">
        <v>30</v>
      </c>
    </row>
    <row r="15" spans="3:4" ht="12.75">
      <c r="C15" s="31">
        <v>31</v>
      </c>
      <c r="D15" s="11">
        <v>40</v>
      </c>
    </row>
    <row r="16" spans="3:4" ht="12.75">
      <c r="C16" s="31">
        <v>49</v>
      </c>
      <c r="D16" s="11">
        <v>50</v>
      </c>
    </row>
    <row r="17" spans="3:4" ht="12.75">
      <c r="C17" s="31">
        <v>67</v>
      </c>
      <c r="D17" s="11">
        <v>60</v>
      </c>
    </row>
    <row r="18" spans="3:4" ht="12.75">
      <c r="C18" s="31">
        <v>85</v>
      </c>
      <c r="D18" s="11">
        <v>70</v>
      </c>
    </row>
    <row r="19" spans="3:4" ht="12.75">
      <c r="C19" s="31">
        <v>90</v>
      </c>
      <c r="D19" s="11">
        <v>80</v>
      </c>
    </row>
    <row r="20" spans="3:4" ht="12.75">
      <c r="C20" s="31">
        <v>100</v>
      </c>
      <c r="D20" s="11">
        <v>90</v>
      </c>
    </row>
    <row r="21" spans="3:4" ht="12.75">
      <c r="C21" s="31">
        <v>100</v>
      </c>
      <c r="D21" s="11">
        <v>100</v>
      </c>
    </row>
    <row r="22" spans="3:4" ht="12.75">
      <c r="C22" s="31">
        <v>120</v>
      </c>
      <c r="D22" s="11">
        <v>110</v>
      </c>
    </row>
    <row r="23" spans="3:4" ht="12.75">
      <c r="C23" s="31">
        <v>140</v>
      </c>
      <c r="D23" s="11">
        <v>120</v>
      </c>
    </row>
    <row r="24" spans="3:4" ht="12.75">
      <c r="C24" s="31">
        <v>150</v>
      </c>
      <c r="D24" s="11">
        <v>130</v>
      </c>
    </row>
    <row r="25" ht="12.75"/>
    <row r="26" ht="12.75"/>
    <row r="27" spans="2:13" ht="12.75">
      <c r="B27" s="24"/>
      <c r="C27" s="30"/>
      <c r="D27" s="9"/>
      <c r="E27" s="8" t="s">
        <v>11</v>
      </c>
      <c r="F27" s="17" t="s">
        <v>4</v>
      </c>
      <c r="G27" s="13" t="s">
        <v>19</v>
      </c>
      <c r="H27" s="12"/>
      <c r="I27" s="12">
        <f>Mass*CS*ABS(MIN(C:C))</f>
        <v>4162.500000000001</v>
      </c>
      <c r="J27" s="9" t="s">
        <v>6</v>
      </c>
      <c r="K27" s="15" t="s">
        <v>10</v>
      </c>
      <c r="L27" s="12">
        <f>$I$27+$I$28+$I$29+$I$30+$I$31</f>
        <v>1170405</v>
      </c>
      <c r="M27" s="9" t="s">
        <v>6</v>
      </c>
    </row>
    <row r="28" spans="3:10" ht="12.75">
      <c r="C28" s="10"/>
      <c r="D28" s="7"/>
      <c r="E28" s="12"/>
      <c r="F28" s="17" t="s">
        <v>5</v>
      </c>
      <c r="G28" s="10" t="s">
        <v>20</v>
      </c>
      <c r="H28" s="12"/>
      <c r="I28" s="12">
        <f>Mass*LF</f>
        <v>125242.5</v>
      </c>
      <c r="J28" s="9" t="s">
        <v>6</v>
      </c>
    </row>
    <row r="29" spans="4:10" ht="12.75">
      <c r="D29" s="7"/>
      <c r="E29" s="12"/>
      <c r="F29" s="18" t="s">
        <v>7</v>
      </c>
      <c r="G29" s="15" t="s">
        <v>21</v>
      </c>
      <c r="I29" s="12">
        <f>Mass*CL*100</f>
        <v>156750</v>
      </c>
      <c r="J29" s="8" t="s">
        <v>6</v>
      </c>
    </row>
    <row r="30" spans="4:10" ht="12.75">
      <c r="D30" s="7"/>
      <c r="E30" s="12"/>
      <c r="F30" s="18" t="s">
        <v>8</v>
      </c>
      <c r="G30" s="15" t="s">
        <v>22</v>
      </c>
      <c r="I30" s="12">
        <f>Mass*LV</f>
        <v>846375</v>
      </c>
      <c r="J30" s="9" t="s">
        <v>6</v>
      </c>
    </row>
    <row r="31" spans="4:10" ht="12.75">
      <c r="D31" s="7"/>
      <c r="E31" s="12"/>
      <c r="F31" s="18" t="s">
        <v>9</v>
      </c>
      <c r="G31" s="14" t="s">
        <v>23</v>
      </c>
      <c r="I31" s="16">
        <f>Mass*CG*(MAX(C:C)-BP)</f>
        <v>37875</v>
      </c>
      <c r="J31" s="9" t="s">
        <v>6</v>
      </c>
    </row>
    <row r="32" spans="4:6" ht="12.75">
      <c r="D32" s="7"/>
      <c r="E32" s="12"/>
      <c r="F32" s="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Heating Curve</dc:title>
  <dc:subject>Chemistry II</dc:subject>
  <dc:creator>F Morris</dc:creator>
  <cp:keywords/>
  <dc:description>Dynamically updates for changes in the mass of the ice or temperature values.</dc:description>
  <cp:lastModifiedBy>Fred Morris</cp:lastModifiedBy>
  <dcterms:created xsi:type="dcterms:W3CDTF">2004-04-11T16:49:30Z</dcterms:created>
  <dcterms:modified xsi:type="dcterms:W3CDTF">2005-12-22T21:37:19Z</dcterms:modified>
  <cp:category/>
  <cp:version/>
  <cp:contentType/>
  <cp:contentStatus/>
</cp:coreProperties>
</file>