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670" activeTab="4"/>
  </bookViews>
  <sheets>
    <sheet name="H-sahre" sheetId="1" r:id="rId1"/>
    <sheet name="Sheet1" sheetId="2" r:id="rId2"/>
    <sheet name="Sheet2" sheetId="3" r:id="rId3"/>
    <sheet name="Chart1" sheetId="4" r:id="rId4"/>
    <sheet name="Sheet3" sheetId="5" r:id="rId5"/>
  </sheets>
  <definedNames>
    <definedName name="solver_adj" localSheetId="4" hidden="1">'Sheet3'!$A$71:$A$78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'Sheet3'!$A$71</definedName>
    <definedName name="solver_lhs10" localSheetId="4" hidden="1">'Sheet3'!$A$72</definedName>
    <definedName name="solver_lhs11" localSheetId="4" hidden="1">'Sheet3'!$A$73</definedName>
    <definedName name="solver_lhs12" localSheetId="4" hidden="1">'Sheet3'!$A$74</definedName>
    <definedName name="solver_lhs13" localSheetId="4" hidden="1">'Sheet3'!$A$75</definedName>
    <definedName name="solver_lhs14" localSheetId="4" hidden="1">'Sheet3'!$A$76</definedName>
    <definedName name="solver_lhs15" localSheetId="4" hidden="1">'Sheet3'!$A$77</definedName>
    <definedName name="solver_lhs16" localSheetId="4" hidden="1">'Sheet3'!$A$78</definedName>
    <definedName name="solver_lhs17" localSheetId="4" hidden="1">'Sheet3'!$A$80</definedName>
    <definedName name="solver_lhs18" localSheetId="4" hidden="1">'Sheet3'!$B$83</definedName>
    <definedName name="solver_lhs19" localSheetId="4" hidden="1">'Sheet3'!$A$71</definedName>
    <definedName name="solver_lhs2" localSheetId="4" hidden="1">'Sheet3'!$A$72</definedName>
    <definedName name="solver_lhs3" localSheetId="4" hidden="1">'Sheet3'!$A$73</definedName>
    <definedName name="solver_lhs4" localSheetId="4" hidden="1">'Sheet3'!$A$74</definedName>
    <definedName name="solver_lhs5" localSheetId="4" hidden="1">'Sheet3'!$A$75</definedName>
    <definedName name="solver_lhs6" localSheetId="4" hidden="1">'Sheet3'!$A$76</definedName>
    <definedName name="solver_lhs7" localSheetId="4" hidden="1">'Sheet3'!$A$77</definedName>
    <definedName name="solver_lhs8" localSheetId="4" hidden="1">'Sheet3'!$A$78</definedName>
    <definedName name="solver_lhs9" localSheetId="4" hidden="1">'Sheet3'!$A$71</definedName>
    <definedName name="solver_lin" localSheetId="4" hidden="1">2</definedName>
    <definedName name="solver_neg" localSheetId="4" hidden="1">2</definedName>
    <definedName name="solver_num" localSheetId="4" hidden="1">18</definedName>
    <definedName name="solver_nwt" localSheetId="4" hidden="1">1</definedName>
    <definedName name="solver_opt" localSheetId="4" hidden="1">'Sheet3'!$B$82</definedName>
    <definedName name="solver_pre" localSheetId="4" hidden="1">0.000001</definedName>
    <definedName name="solver_rel1" localSheetId="4" hidden="1">1</definedName>
    <definedName name="solver_rel10" localSheetId="4" hidden="1">3</definedName>
    <definedName name="solver_rel11" localSheetId="4" hidden="1">3</definedName>
    <definedName name="solver_rel12" localSheetId="4" hidden="1">3</definedName>
    <definedName name="solver_rel13" localSheetId="4" hidden="1">3</definedName>
    <definedName name="solver_rel14" localSheetId="4" hidden="1">3</definedName>
    <definedName name="solver_rel15" localSheetId="4" hidden="1">3</definedName>
    <definedName name="solver_rel16" localSheetId="4" hidden="1">3</definedName>
    <definedName name="solver_rel17" localSheetId="4" hidden="1">2</definedName>
    <definedName name="solver_rel18" localSheetId="4" hidden="1">2</definedName>
    <definedName name="solver_rel19" localSheetId="4" hidden="1">1</definedName>
    <definedName name="solver_rel2" localSheetId="4" hidden="1">1</definedName>
    <definedName name="solver_rel3" localSheetId="4" hidden="1">1</definedName>
    <definedName name="solver_rel4" localSheetId="4" hidden="1">1</definedName>
    <definedName name="solver_rel5" localSheetId="4" hidden="1">1</definedName>
    <definedName name="solver_rel6" localSheetId="4" hidden="1">1</definedName>
    <definedName name="solver_rel7" localSheetId="4" hidden="1">1</definedName>
    <definedName name="solver_rel8" localSheetId="4" hidden="1">1</definedName>
    <definedName name="solver_rel9" localSheetId="4" hidden="1">3</definedName>
    <definedName name="solver_rhs1" localSheetId="4" hidden="1">1</definedName>
    <definedName name="solver_rhs10" localSheetId="4" hidden="1">0</definedName>
    <definedName name="solver_rhs11" localSheetId="4" hidden="1">0</definedName>
    <definedName name="solver_rhs12" localSheetId="4" hidden="1">0</definedName>
    <definedName name="solver_rhs13" localSheetId="4" hidden="1">0</definedName>
    <definedName name="solver_rhs14" localSheetId="4" hidden="1">0</definedName>
    <definedName name="solver_rhs15" localSheetId="4" hidden="1">0</definedName>
    <definedName name="solver_rhs16" localSheetId="4" hidden="1">0</definedName>
    <definedName name="solver_rhs17" localSheetId="4" hidden="1">1</definedName>
    <definedName name="solver_rhs18" localSheetId="4" hidden="1">'Sheet3'!$B$84</definedName>
    <definedName name="solver_rhs19" localSheetId="4" hidden="1">1</definedName>
    <definedName name="solver_rhs2" localSheetId="4" hidden="1">1</definedName>
    <definedName name="solver_rhs3" localSheetId="4" hidden="1">1</definedName>
    <definedName name="solver_rhs4" localSheetId="4" hidden="1">1</definedName>
    <definedName name="solver_rhs5" localSheetId="4" hidden="1">1</definedName>
    <definedName name="solver_rhs6" localSheetId="4" hidden="1">1</definedName>
    <definedName name="solver_rhs7" localSheetId="4" hidden="1">1</definedName>
    <definedName name="solver_rhs8" localSheetId="4" hidden="1">1</definedName>
    <definedName name="solver_rhs9" localSheetId="4" hidden="1">0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<sst xmlns="http://schemas.openxmlformats.org/spreadsheetml/2006/main" count="39" uniqueCount="28">
  <si>
    <t>Date</t>
  </si>
  <si>
    <t>Mean</t>
  </si>
  <si>
    <t>S.D.</t>
  </si>
  <si>
    <t>Return</t>
  </si>
  <si>
    <t>Correlation Matrix</t>
  </si>
  <si>
    <t>Covariance Matrix</t>
  </si>
  <si>
    <t>Boardered Covariance Matrix for Equally Weighted Portfolio</t>
  </si>
  <si>
    <t>Weights</t>
  </si>
  <si>
    <t>COV</t>
  </si>
  <si>
    <t>市場(Hang Seng Index)</t>
  </si>
  <si>
    <t>Annual mean</t>
  </si>
  <si>
    <t>Annual S.D.</t>
  </si>
  <si>
    <t>Efficient Frontier for Selected H-Shares</t>
  </si>
  <si>
    <t>Portfolio Variance</t>
  </si>
  <si>
    <t>Portfolio S.D</t>
  </si>
  <si>
    <t>Portfolio Mean</t>
  </si>
  <si>
    <t>Portfolio Return % (Portfolio Mean)</t>
  </si>
  <si>
    <t>Portfolio Risk % (Portfolio S.D)</t>
  </si>
  <si>
    <t>工商銀行</t>
  </si>
  <si>
    <t>交通銀行</t>
  </si>
  <si>
    <t>中國銀行</t>
  </si>
  <si>
    <t>建設銀行</t>
  </si>
  <si>
    <t>招商銀行</t>
  </si>
  <si>
    <t>中國人壽</t>
  </si>
  <si>
    <t>中國平安</t>
  </si>
  <si>
    <t>中國財險</t>
  </si>
  <si>
    <t>Expected Return</t>
  </si>
  <si>
    <t>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</si>
</sst>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  <numFmt numFmtId="178" formatCode="0.00000000"/>
    <numFmt numFmtId="179" formatCode="0.00_);[Red]\(0.00\)"/>
  </numFmts>
  <fonts count="7">
    <font>
      <sz val="12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sz val="12"/>
      <color indexed="10"/>
      <name val="新細明體"/>
      <family val="1"/>
    </font>
    <font>
      <sz val="12"/>
      <color indexed="15"/>
      <name val="新細明體"/>
      <family val="1"/>
    </font>
    <font>
      <sz val="12"/>
      <color indexed="13"/>
      <name val="新細明體"/>
      <family val="1"/>
    </font>
    <font>
      <sz val="12"/>
      <color indexed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Sheet3!$B$89:$B$102</c:f>
              <c:numCache>
                <c:ptCount val="14"/>
                <c:pt idx="0">
                  <c:v>5.9</c:v>
                </c:pt>
                <c:pt idx="1">
                  <c:v>7.1</c:v>
                </c:pt>
                <c:pt idx="2">
                  <c:v>8.4</c:v>
                </c:pt>
                <c:pt idx="3">
                  <c:v>9.7</c:v>
                </c:pt>
                <c:pt idx="4">
                  <c:v>11</c:v>
                </c:pt>
                <c:pt idx="5">
                  <c:v>12.4</c:v>
                </c:pt>
                <c:pt idx="6">
                  <c:v>13.7</c:v>
                </c:pt>
                <c:pt idx="7">
                  <c:v>15.1</c:v>
                </c:pt>
                <c:pt idx="8">
                  <c:v>16.5</c:v>
                </c:pt>
                <c:pt idx="9">
                  <c:v>17.9</c:v>
                </c:pt>
                <c:pt idx="10">
                  <c:v>25</c:v>
                </c:pt>
                <c:pt idx="11">
                  <c:v>32</c:v>
                </c:pt>
                <c:pt idx="12">
                  <c:v>39.1</c:v>
                </c:pt>
                <c:pt idx="13">
                  <c:v>46.3</c:v>
                </c:pt>
              </c:numCache>
            </c:numRef>
          </c:xVal>
          <c:yVal>
            <c:numRef>
              <c:f>Sheet3!$A$89:$A$102</c:f>
              <c:numCach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150</c:v>
                </c:pt>
                <c:pt idx="11">
                  <c:v>200</c:v>
                </c:pt>
                <c:pt idx="12">
                  <c:v>250</c:v>
                </c:pt>
                <c:pt idx="13">
                  <c:v>300</c:v>
                </c:pt>
              </c:numCache>
            </c:numRef>
          </c:yVal>
          <c:smooth val="1"/>
        </c:ser>
        <c:axId val="65329400"/>
        <c:axId val="51093689"/>
      </c:scatterChart>
      <c:valAx>
        <c:axId val="6532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Portfolio Risk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93689"/>
        <c:crosses val="autoZero"/>
        <c:crossBetween val="midCat"/>
        <c:dispUnits/>
      </c:valAx>
      <c:valAx>
        <c:axId val="51093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Portfolio Return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329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5372100"/>
    <xdr:graphicFrame>
      <xdr:nvGraphicFramePr>
        <xdr:cNvPr id="1" name="Chart 1"/>
        <xdr:cNvGraphicFramePr/>
      </xdr:nvGraphicFramePr>
      <xdr:xfrm>
        <a:off x="0" y="0"/>
        <a:ext cx="9639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workbookViewId="0" topLeftCell="A1">
      <selection activeCell="A20" sqref="A20"/>
    </sheetView>
  </sheetViews>
  <sheetFormatPr defaultColWidth="9.00390625" defaultRowHeight="16.5"/>
  <cols>
    <col min="1" max="1" width="12.25390625" style="0" customWidth="1"/>
    <col min="11" max="11" width="16.125" style="0" customWidth="1"/>
  </cols>
  <sheetData>
    <row r="1" spans="1:11" ht="16.5">
      <c r="A1" t="s">
        <v>0</v>
      </c>
      <c r="B1" t="s">
        <v>18</v>
      </c>
      <c r="C1" t="s">
        <v>20</v>
      </c>
      <c r="D1" t="s">
        <v>21</v>
      </c>
      <c r="E1" t="s">
        <v>22</v>
      </c>
      <c r="F1" t="s">
        <v>19</v>
      </c>
      <c r="G1" t="s">
        <v>23</v>
      </c>
      <c r="H1" t="s">
        <v>24</v>
      </c>
      <c r="I1" t="s">
        <v>25</v>
      </c>
      <c r="K1" t="s">
        <v>9</v>
      </c>
    </row>
    <row r="2" spans="1:9" ht="16.5">
      <c r="A2" s="1">
        <v>39017</v>
      </c>
      <c r="B2">
        <v>3.52</v>
      </c>
      <c r="C2">
        <v>3.34</v>
      </c>
      <c r="D2">
        <v>3.52</v>
      </c>
      <c r="E2">
        <v>11.82</v>
      </c>
      <c r="F2">
        <v>5.82</v>
      </c>
      <c r="G2">
        <v>16</v>
      </c>
      <c r="H2">
        <v>27.2</v>
      </c>
      <c r="I2">
        <v>2.8</v>
      </c>
    </row>
    <row r="3" spans="1:9" ht="16.5">
      <c r="A3" s="1">
        <v>39021</v>
      </c>
      <c r="B3">
        <v>3.48</v>
      </c>
      <c r="C3">
        <v>3.35</v>
      </c>
      <c r="D3">
        <v>3.51</v>
      </c>
      <c r="E3">
        <v>12.14</v>
      </c>
      <c r="F3">
        <v>5.84</v>
      </c>
      <c r="G3">
        <v>16.38</v>
      </c>
      <c r="H3">
        <v>27.05</v>
      </c>
      <c r="I3">
        <v>2.78</v>
      </c>
    </row>
    <row r="4" spans="1:9" ht="16.5">
      <c r="A4" s="1">
        <v>39022</v>
      </c>
      <c r="B4">
        <v>3.49</v>
      </c>
      <c r="C4">
        <v>3.37</v>
      </c>
      <c r="D4">
        <v>3.55</v>
      </c>
      <c r="E4">
        <v>12.44</v>
      </c>
      <c r="F4">
        <v>5.91</v>
      </c>
      <c r="G4">
        <v>16.46</v>
      </c>
      <c r="H4">
        <v>27.2</v>
      </c>
      <c r="I4">
        <v>2.79</v>
      </c>
    </row>
    <row r="5" spans="1:9" ht="16.5">
      <c r="A5" s="1">
        <v>39023</v>
      </c>
      <c r="B5">
        <v>3.5</v>
      </c>
      <c r="C5">
        <v>3.38</v>
      </c>
      <c r="D5">
        <v>3.6</v>
      </c>
      <c r="E5">
        <v>12.4</v>
      </c>
      <c r="F5">
        <v>6.08</v>
      </c>
      <c r="G5">
        <v>16.56</v>
      </c>
      <c r="H5">
        <v>27.45</v>
      </c>
      <c r="I5">
        <v>2.81</v>
      </c>
    </row>
    <row r="6" spans="1:9" ht="16.5">
      <c r="A6" s="1">
        <v>39024</v>
      </c>
      <c r="B6">
        <v>3.58</v>
      </c>
      <c r="C6">
        <v>3.36</v>
      </c>
      <c r="D6">
        <v>3.59</v>
      </c>
      <c r="E6">
        <v>12.62</v>
      </c>
      <c r="F6">
        <v>6.13</v>
      </c>
      <c r="G6">
        <v>16.5</v>
      </c>
      <c r="H6">
        <v>28.25</v>
      </c>
      <c r="I6">
        <v>2.76</v>
      </c>
    </row>
    <row r="7" spans="1:9" ht="16.5">
      <c r="A7" s="1">
        <v>39027</v>
      </c>
      <c r="B7">
        <v>3.62</v>
      </c>
      <c r="C7">
        <v>3.37</v>
      </c>
      <c r="D7">
        <v>3.59</v>
      </c>
      <c r="E7">
        <v>13.12</v>
      </c>
      <c r="F7">
        <v>6.25</v>
      </c>
      <c r="G7">
        <v>16.78</v>
      </c>
      <c r="H7">
        <v>28.05</v>
      </c>
      <c r="I7">
        <v>2.78</v>
      </c>
    </row>
    <row r="8" spans="1:9" ht="16.5">
      <c r="A8" s="1">
        <v>39028</v>
      </c>
      <c r="B8">
        <v>3.61</v>
      </c>
      <c r="C8">
        <v>3.38</v>
      </c>
      <c r="D8">
        <v>3.6</v>
      </c>
      <c r="E8">
        <v>13.1</v>
      </c>
      <c r="F8">
        <v>6.31</v>
      </c>
      <c r="G8">
        <v>16.68</v>
      </c>
      <c r="H8">
        <v>28.05</v>
      </c>
      <c r="I8">
        <v>2.79</v>
      </c>
    </row>
    <row r="9" spans="1:9" ht="16.5">
      <c r="A9" s="1">
        <v>39029</v>
      </c>
      <c r="B9">
        <v>3.56</v>
      </c>
      <c r="C9">
        <v>3.36</v>
      </c>
      <c r="D9">
        <v>3.57</v>
      </c>
      <c r="E9">
        <v>12.98</v>
      </c>
      <c r="F9">
        <v>6.31</v>
      </c>
      <c r="G9">
        <v>16.84</v>
      </c>
      <c r="H9">
        <v>27.95</v>
      </c>
      <c r="I9">
        <v>2.82</v>
      </c>
    </row>
    <row r="10" spans="1:9" ht="16.5">
      <c r="A10" s="1">
        <v>39030</v>
      </c>
      <c r="B10">
        <v>3.63</v>
      </c>
      <c r="C10">
        <v>3.4</v>
      </c>
      <c r="D10">
        <v>3.67</v>
      </c>
      <c r="E10">
        <v>13.66</v>
      </c>
      <c r="F10">
        <v>6.5</v>
      </c>
      <c r="G10">
        <v>17.18</v>
      </c>
      <c r="H10">
        <v>28.45</v>
      </c>
      <c r="I10">
        <v>3.07</v>
      </c>
    </row>
    <row r="11" spans="1:9" ht="16.5">
      <c r="A11" s="1">
        <v>39031</v>
      </c>
      <c r="B11">
        <v>3.65</v>
      </c>
      <c r="C11">
        <v>3.41</v>
      </c>
      <c r="D11">
        <v>3.66</v>
      </c>
      <c r="E11">
        <v>14.18</v>
      </c>
      <c r="F11">
        <v>6.77</v>
      </c>
      <c r="G11">
        <v>17.14</v>
      </c>
      <c r="H11">
        <v>28.45</v>
      </c>
      <c r="I11">
        <v>3.18</v>
      </c>
    </row>
    <row r="12" spans="1:9" ht="16.5">
      <c r="A12" s="1">
        <v>39034</v>
      </c>
      <c r="B12">
        <v>3.77</v>
      </c>
      <c r="C12">
        <v>3.51</v>
      </c>
      <c r="D12">
        <v>3.78</v>
      </c>
      <c r="E12">
        <v>14.68</v>
      </c>
      <c r="F12">
        <v>7.21</v>
      </c>
      <c r="G12">
        <v>17.88</v>
      </c>
      <c r="H12">
        <v>29</v>
      </c>
      <c r="I12">
        <v>3.32</v>
      </c>
    </row>
    <row r="13" spans="1:9" ht="16.5">
      <c r="A13" s="1">
        <v>39035</v>
      </c>
      <c r="B13">
        <v>3.87</v>
      </c>
      <c r="C13">
        <v>3.56</v>
      </c>
      <c r="D13">
        <v>3.89</v>
      </c>
      <c r="E13">
        <v>14.7</v>
      </c>
      <c r="F13">
        <v>7.22</v>
      </c>
      <c r="G13">
        <v>17.88</v>
      </c>
      <c r="H13">
        <v>28.65</v>
      </c>
      <c r="I13">
        <v>3.19</v>
      </c>
    </row>
    <row r="14" spans="1:9" ht="16.5">
      <c r="A14" s="1">
        <v>39036</v>
      </c>
      <c r="B14">
        <v>4</v>
      </c>
      <c r="C14">
        <v>3.65</v>
      </c>
      <c r="D14">
        <v>4.13</v>
      </c>
      <c r="E14">
        <v>15</v>
      </c>
      <c r="F14">
        <v>7.34</v>
      </c>
      <c r="G14">
        <v>17.9</v>
      </c>
      <c r="H14">
        <v>28.95</v>
      </c>
      <c r="I14">
        <v>3.22</v>
      </c>
    </row>
    <row r="15" spans="1:9" ht="16.5">
      <c r="A15" s="1">
        <v>39037</v>
      </c>
      <c r="B15">
        <v>4.03</v>
      </c>
      <c r="C15">
        <v>3.83</v>
      </c>
      <c r="D15">
        <v>4.09</v>
      </c>
      <c r="E15">
        <v>14.96</v>
      </c>
      <c r="F15">
        <v>7.33</v>
      </c>
      <c r="G15">
        <v>18.02</v>
      </c>
      <c r="H15">
        <v>28.85</v>
      </c>
      <c r="I15">
        <v>3.18</v>
      </c>
    </row>
    <row r="16" spans="1:9" ht="16.5">
      <c r="A16" s="1">
        <v>39038</v>
      </c>
      <c r="B16">
        <v>4.01</v>
      </c>
      <c r="C16">
        <v>3.78</v>
      </c>
      <c r="D16">
        <v>4.07</v>
      </c>
      <c r="E16">
        <v>15.42</v>
      </c>
      <c r="F16">
        <v>7.18</v>
      </c>
      <c r="G16">
        <v>18.42</v>
      </c>
      <c r="H16">
        <v>28.7</v>
      </c>
      <c r="I16">
        <v>3.2</v>
      </c>
    </row>
    <row r="17" spans="1:9" ht="16.5">
      <c r="A17" s="1">
        <v>39041</v>
      </c>
      <c r="B17">
        <v>4.01</v>
      </c>
      <c r="C17">
        <v>3.82</v>
      </c>
      <c r="D17">
        <v>4.09</v>
      </c>
      <c r="E17">
        <v>15.96</v>
      </c>
      <c r="F17">
        <v>7.05</v>
      </c>
      <c r="G17">
        <v>18.5</v>
      </c>
      <c r="H17">
        <v>28.55</v>
      </c>
      <c r="I17">
        <v>3.15</v>
      </c>
    </row>
    <row r="18" spans="1:9" ht="16.5">
      <c r="A18" s="1">
        <v>39042</v>
      </c>
      <c r="B18">
        <v>4.01</v>
      </c>
      <c r="C18">
        <v>3.8</v>
      </c>
      <c r="D18">
        <v>4.16</v>
      </c>
      <c r="E18">
        <v>15.76</v>
      </c>
      <c r="F18">
        <v>7.07</v>
      </c>
      <c r="G18">
        <v>18.52</v>
      </c>
      <c r="H18">
        <v>28.55</v>
      </c>
      <c r="I18">
        <v>3.14</v>
      </c>
    </row>
    <row r="19" spans="1:9" ht="16.5">
      <c r="A19" s="1">
        <v>39043</v>
      </c>
      <c r="B19">
        <v>4.13</v>
      </c>
      <c r="C19">
        <v>3.9</v>
      </c>
      <c r="D19">
        <v>4.39</v>
      </c>
      <c r="E19">
        <v>16.1</v>
      </c>
      <c r="F19">
        <v>7.37</v>
      </c>
      <c r="G19">
        <v>18.76</v>
      </c>
      <c r="H19">
        <v>28.8</v>
      </c>
      <c r="I19">
        <v>3.2</v>
      </c>
    </row>
    <row r="20" spans="1:9" ht="16.5">
      <c r="A20" s="1">
        <v>39044</v>
      </c>
      <c r="B20">
        <v>4.11</v>
      </c>
      <c r="C20">
        <v>3.9</v>
      </c>
      <c r="D20">
        <v>4.3</v>
      </c>
      <c r="E20">
        <v>15.84</v>
      </c>
      <c r="F20">
        <v>7.25</v>
      </c>
      <c r="G20">
        <v>19.04</v>
      </c>
      <c r="H20">
        <v>29.1</v>
      </c>
      <c r="I20">
        <v>3.16</v>
      </c>
    </row>
    <row r="21" spans="1:9" ht="16.5">
      <c r="A21" s="1">
        <v>39045</v>
      </c>
      <c r="B21">
        <v>4.08</v>
      </c>
      <c r="C21">
        <v>3.89</v>
      </c>
      <c r="D21">
        <v>4.2</v>
      </c>
      <c r="E21">
        <v>15.38</v>
      </c>
      <c r="F21">
        <v>7.22</v>
      </c>
      <c r="G21">
        <v>18.98</v>
      </c>
      <c r="H21">
        <v>29.5</v>
      </c>
      <c r="I21">
        <v>3.16</v>
      </c>
    </row>
    <row r="22" spans="1:9" ht="16.5">
      <c r="A22" s="1">
        <v>39048</v>
      </c>
      <c r="B22">
        <v>3.97</v>
      </c>
      <c r="C22">
        <v>3.76</v>
      </c>
      <c r="D22">
        <v>4.05</v>
      </c>
      <c r="E22">
        <v>14.98</v>
      </c>
      <c r="F22">
        <v>7.09</v>
      </c>
      <c r="G22">
        <v>19.28</v>
      </c>
      <c r="H22">
        <v>29.65</v>
      </c>
      <c r="I22">
        <v>3.15</v>
      </c>
    </row>
    <row r="23" spans="1:9" ht="16.5">
      <c r="A23" s="1">
        <v>39049</v>
      </c>
      <c r="B23">
        <v>3.76</v>
      </c>
      <c r="C23">
        <v>3.57</v>
      </c>
      <c r="D23">
        <v>3.8</v>
      </c>
      <c r="E23">
        <v>14.1</v>
      </c>
      <c r="F23">
        <v>6.92</v>
      </c>
      <c r="G23">
        <v>18.36</v>
      </c>
      <c r="H23">
        <v>29</v>
      </c>
      <c r="I23">
        <v>2.98</v>
      </c>
    </row>
    <row r="24" spans="1:9" ht="16.5">
      <c r="A24" s="1">
        <v>39050</v>
      </c>
      <c r="B24">
        <v>3.91</v>
      </c>
      <c r="C24">
        <v>3.74</v>
      </c>
      <c r="D24">
        <v>4.02</v>
      </c>
      <c r="E24">
        <v>14.7</v>
      </c>
      <c r="F24">
        <v>7.12</v>
      </c>
      <c r="G24">
        <v>18.68</v>
      </c>
      <c r="H24">
        <v>29.1</v>
      </c>
      <c r="I24">
        <v>3</v>
      </c>
    </row>
    <row r="25" spans="1:9" ht="16.5">
      <c r="A25" s="1">
        <v>39051</v>
      </c>
      <c r="B25">
        <v>3.93</v>
      </c>
      <c r="C25">
        <v>3.77</v>
      </c>
      <c r="D25">
        <v>4.04</v>
      </c>
      <c r="E25">
        <v>14.96</v>
      </c>
      <c r="F25">
        <v>7.15</v>
      </c>
      <c r="G25">
        <v>18.88</v>
      </c>
      <c r="H25">
        <v>29.95</v>
      </c>
      <c r="I25">
        <v>3.06</v>
      </c>
    </row>
    <row r="26" spans="1:9" ht="16.5">
      <c r="A26" s="1">
        <v>39052</v>
      </c>
      <c r="B26">
        <v>3.89</v>
      </c>
      <c r="C26">
        <v>3.79</v>
      </c>
      <c r="D26">
        <v>4.02</v>
      </c>
      <c r="E26">
        <v>14.82</v>
      </c>
      <c r="F26">
        <v>7.15</v>
      </c>
      <c r="G26">
        <v>18.88</v>
      </c>
      <c r="H26">
        <v>29.7</v>
      </c>
      <c r="I26">
        <v>3.03</v>
      </c>
    </row>
    <row r="27" spans="1:9" ht="16.5">
      <c r="A27" s="1">
        <v>39055</v>
      </c>
      <c r="B27">
        <v>3.89</v>
      </c>
      <c r="C27">
        <v>3.74</v>
      </c>
      <c r="D27">
        <v>4.04</v>
      </c>
      <c r="E27">
        <v>15.28</v>
      </c>
      <c r="F27">
        <v>7.17</v>
      </c>
      <c r="G27">
        <v>18.54</v>
      </c>
      <c r="H27">
        <v>30.25</v>
      </c>
      <c r="I27">
        <v>3.12</v>
      </c>
    </row>
    <row r="28" spans="1:9" ht="16.5">
      <c r="A28" s="1">
        <v>39056</v>
      </c>
      <c r="B28">
        <v>3.95</v>
      </c>
      <c r="C28">
        <v>3.79</v>
      </c>
      <c r="D28">
        <v>4.17</v>
      </c>
      <c r="E28">
        <v>15.5</v>
      </c>
      <c r="F28">
        <v>7.22</v>
      </c>
      <c r="G28">
        <v>18.7</v>
      </c>
      <c r="H28">
        <v>30.5</v>
      </c>
      <c r="I28">
        <v>3.2</v>
      </c>
    </row>
    <row r="29" spans="1:9" ht="16.5">
      <c r="A29" s="1">
        <v>39057</v>
      </c>
      <c r="B29">
        <v>3.98</v>
      </c>
      <c r="C29">
        <v>3.8</v>
      </c>
      <c r="D29">
        <v>4.27</v>
      </c>
      <c r="E29">
        <v>15.3</v>
      </c>
      <c r="F29">
        <v>7.23</v>
      </c>
      <c r="G29">
        <v>19.14</v>
      </c>
      <c r="H29">
        <v>30.25</v>
      </c>
      <c r="I29">
        <v>3.17</v>
      </c>
    </row>
    <row r="30" spans="1:9" ht="16.5">
      <c r="A30" s="1">
        <v>39058</v>
      </c>
      <c r="B30">
        <v>4.03</v>
      </c>
      <c r="C30">
        <v>3.8</v>
      </c>
      <c r="D30">
        <v>4.18</v>
      </c>
      <c r="E30">
        <v>15.12</v>
      </c>
      <c r="F30">
        <v>7.24</v>
      </c>
      <c r="G30">
        <v>18.96</v>
      </c>
      <c r="H30">
        <v>30</v>
      </c>
      <c r="I30">
        <v>3.09</v>
      </c>
    </row>
    <row r="31" spans="1:9" ht="16.5">
      <c r="A31" s="1">
        <v>39059</v>
      </c>
      <c r="B31">
        <v>4.02</v>
      </c>
      <c r="C31">
        <v>3.76</v>
      </c>
      <c r="D31">
        <v>4.15</v>
      </c>
      <c r="E31">
        <v>15.06</v>
      </c>
      <c r="F31">
        <v>7.15</v>
      </c>
      <c r="G31">
        <v>18.7</v>
      </c>
      <c r="H31">
        <v>30.2</v>
      </c>
      <c r="I31">
        <v>3.07</v>
      </c>
    </row>
    <row r="32" spans="1:9" ht="16.5">
      <c r="A32" s="1">
        <v>39062</v>
      </c>
      <c r="B32">
        <v>4.12</v>
      </c>
      <c r="C32">
        <v>3.79</v>
      </c>
      <c r="D32">
        <v>4.24</v>
      </c>
      <c r="E32">
        <v>15.12</v>
      </c>
      <c r="F32">
        <v>7.17</v>
      </c>
      <c r="G32">
        <v>18.76</v>
      </c>
      <c r="H32">
        <v>30.95</v>
      </c>
      <c r="I32">
        <v>3.07</v>
      </c>
    </row>
    <row r="33" spans="1:9" ht="16.5">
      <c r="A33" s="1">
        <v>39063</v>
      </c>
      <c r="B33">
        <v>4.15</v>
      </c>
      <c r="C33">
        <v>3.79</v>
      </c>
      <c r="D33">
        <v>4.21</v>
      </c>
      <c r="E33">
        <v>15.04</v>
      </c>
      <c r="F33">
        <v>7.12</v>
      </c>
      <c r="G33">
        <v>19</v>
      </c>
      <c r="H33">
        <v>30.85</v>
      </c>
      <c r="I33">
        <v>3.08</v>
      </c>
    </row>
    <row r="34" spans="1:9" ht="16.5">
      <c r="A34" s="1">
        <v>39064</v>
      </c>
      <c r="B34">
        <v>4.14</v>
      </c>
      <c r="C34">
        <v>3.74</v>
      </c>
      <c r="D34">
        <v>4.16</v>
      </c>
      <c r="E34">
        <v>14.98</v>
      </c>
      <c r="F34">
        <v>7.08</v>
      </c>
      <c r="G34">
        <v>18.94</v>
      </c>
      <c r="H34">
        <v>30.55</v>
      </c>
      <c r="I34">
        <v>3.06</v>
      </c>
    </row>
    <row r="35" spans="1:9" ht="16.5">
      <c r="A35" s="1">
        <v>39065</v>
      </c>
      <c r="B35">
        <v>4.18</v>
      </c>
      <c r="C35">
        <v>3.79</v>
      </c>
      <c r="D35">
        <v>4.26</v>
      </c>
      <c r="E35">
        <v>14.94</v>
      </c>
      <c r="F35">
        <v>7.19</v>
      </c>
      <c r="G35">
        <v>19.48</v>
      </c>
      <c r="H35">
        <v>31.35</v>
      </c>
      <c r="I35">
        <v>3.11</v>
      </c>
    </row>
    <row r="36" spans="1:9" ht="16.5">
      <c r="A36" s="1">
        <v>39066</v>
      </c>
      <c r="B36">
        <v>4.15</v>
      </c>
      <c r="C36">
        <v>3.78</v>
      </c>
      <c r="D36">
        <v>4.27</v>
      </c>
      <c r="E36">
        <v>14.98</v>
      </c>
      <c r="F36">
        <v>7.21</v>
      </c>
      <c r="G36">
        <v>20.45</v>
      </c>
      <c r="H36">
        <v>33.05</v>
      </c>
      <c r="I36">
        <v>3.29</v>
      </c>
    </row>
    <row r="37" spans="1:9" ht="16.5">
      <c r="A37" s="1">
        <v>39069</v>
      </c>
      <c r="B37">
        <v>4.27</v>
      </c>
      <c r="C37">
        <v>3.84</v>
      </c>
      <c r="D37">
        <v>4.32</v>
      </c>
      <c r="E37">
        <v>15.42</v>
      </c>
      <c r="F37">
        <v>7.4</v>
      </c>
      <c r="G37">
        <v>22.8</v>
      </c>
      <c r="H37">
        <v>35.85</v>
      </c>
      <c r="I37">
        <v>3.41</v>
      </c>
    </row>
    <row r="38" spans="1:9" ht="16.5">
      <c r="A38" s="1">
        <v>39070</v>
      </c>
      <c r="B38">
        <v>4.3</v>
      </c>
      <c r="C38">
        <v>3.79</v>
      </c>
      <c r="D38">
        <v>4.33</v>
      </c>
      <c r="E38">
        <v>15.38</v>
      </c>
      <c r="F38">
        <v>7.48</v>
      </c>
      <c r="G38">
        <v>22.1</v>
      </c>
      <c r="H38">
        <v>35.6</v>
      </c>
      <c r="I38">
        <v>3.33</v>
      </c>
    </row>
    <row r="39" spans="1:9" ht="16.5">
      <c r="A39" s="1">
        <v>39071</v>
      </c>
      <c r="B39">
        <v>4.4</v>
      </c>
      <c r="C39">
        <v>3.84</v>
      </c>
      <c r="D39">
        <v>4.47</v>
      </c>
      <c r="E39">
        <v>15.82</v>
      </c>
      <c r="F39">
        <v>7.92</v>
      </c>
      <c r="G39">
        <v>23.85</v>
      </c>
      <c r="H39">
        <v>36.5</v>
      </c>
      <c r="I39">
        <v>3.37</v>
      </c>
    </row>
    <row r="40" spans="1:9" ht="16.5">
      <c r="A40" s="1">
        <v>39072</v>
      </c>
      <c r="B40">
        <v>4.4</v>
      </c>
      <c r="C40">
        <v>3.9</v>
      </c>
      <c r="D40">
        <v>4.55</v>
      </c>
      <c r="E40">
        <v>16.28</v>
      </c>
      <c r="F40">
        <v>8.26</v>
      </c>
      <c r="G40">
        <v>23.5</v>
      </c>
      <c r="H40">
        <v>37.1</v>
      </c>
      <c r="I40">
        <v>3.35</v>
      </c>
    </row>
    <row r="41" spans="1:9" ht="16.5">
      <c r="A41" s="1">
        <v>39073</v>
      </c>
      <c r="B41">
        <v>4.4</v>
      </c>
      <c r="C41">
        <v>3.9</v>
      </c>
      <c r="D41">
        <v>4.61</v>
      </c>
      <c r="E41">
        <v>16.14</v>
      </c>
      <c r="F41">
        <v>8.43</v>
      </c>
      <c r="G41">
        <v>24.4</v>
      </c>
      <c r="H41">
        <v>38.3</v>
      </c>
      <c r="I41">
        <v>3.44</v>
      </c>
    </row>
    <row r="42" spans="1:9" ht="16.5">
      <c r="A42" s="1">
        <v>39078</v>
      </c>
      <c r="B42">
        <v>4.98</v>
      </c>
      <c r="C42">
        <v>4.09</v>
      </c>
      <c r="D42">
        <v>5.06</v>
      </c>
      <c r="E42">
        <v>16.62</v>
      </c>
      <c r="F42">
        <v>9.44</v>
      </c>
      <c r="G42">
        <v>27.3</v>
      </c>
      <c r="H42">
        <v>45.15</v>
      </c>
      <c r="I42">
        <v>3.84</v>
      </c>
    </row>
    <row r="43" spans="1:9" ht="16.5">
      <c r="A43" s="1">
        <v>39079</v>
      </c>
      <c r="B43">
        <v>4.93</v>
      </c>
      <c r="C43">
        <v>4.15</v>
      </c>
      <c r="D43">
        <v>5.05</v>
      </c>
      <c r="E43">
        <v>16.32</v>
      </c>
      <c r="F43">
        <v>9.64</v>
      </c>
      <c r="G43">
        <v>27</v>
      </c>
      <c r="H43">
        <v>42.55</v>
      </c>
      <c r="I43">
        <v>3.74</v>
      </c>
    </row>
    <row r="44" spans="1:9" ht="16.5">
      <c r="A44" s="1">
        <v>39080</v>
      </c>
      <c r="B44">
        <v>4.85</v>
      </c>
      <c r="C44">
        <v>4.28</v>
      </c>
      <c r="D44">
        <v>4.95</v>
      </c>
      <c r="E44">
        <v>16.48</v>
      </c>
      <c r="F44">
        <v>9.36</v>
      </c>
      <c r="G44">
        <v>26.45</v>
      </c>
      <c r="H44">
        <v>42.95</v>
      </c>
      <c r="I44">
        <v>3.98</v>
      </c>
    </row>
    <row r="45" spans="1:9" ht="16.5">
      <c r="A45" s="1">
        <v>39084</v>
      </c>
      <c r="B45">
        <v>5.12</v>
      </c>
      <c r="C45">
        <v>4.49</v>
      </c>
      <c r="D45">
        <v>5.1</v>
      </c>
      <c r="E45">
        <v>17.34</v>
      </c>
      <c r="F45">
        <v>9.6</v>
      </c>
      <c r="G45">
        <v>28.3</v>
      </c>
      <c r="H45">
        <v>46</v>
      </c>
      <c r="I45">
        <v>4.48</v>
      </c>
    </row>
    <row r="46" spans="1:9" ht="16.5">
      <c r="A46" s="1">
        <v>39085</v>
      </c>
      <c r="B46">
        <v>5.16</v>
      </c>
      <c r="C46">
        <v>4.52</v>
      </c>
      <c r="D46">
        <v>5.28</v>
      </c>
      <c r="E46">
        <v>17.26</v>
      </c>
      <c r="F46">
        <v>9.8</v>
      </c>
      <c r="G46">
        <v>28.25</v>
      </c>
      <c r="H46">
        <v>47.85</v>
      </c>
      <c r="I46">
        <v>5.03</v>
      </c>
    </row>
    <row r="47" spans="1:9" ht="16.5">
      <c r="A47" s="1">
        <v>39086</v>
      </c>
      <c r="B47">
        <v>4.93</v>
      </c>
      <c r="C47">
        <v>4.35</v>
      </c>
      <c r="D47">
        <v>5.02</v>
      </c>
      <c r="E47">
        <v>16.16</v>
      </c>
      <c r="F47">
        <v>8.98</v>
      </c>
      <c r="G47">
        <v>27</v>
      </c>
      <c r="H47">
        <v>43.75</v>
      </c>
      <c r="I47">
        <v>4.71</v>
      </c>
    </row>
    <row r="48" spans="1:9" ht="16.5">
      <c r="A48" s="1">
        <v>39087</v>
      </c>
      <c r="B48">
        <v>4.94</v>
      </c>
      <c r="C48">
        <v>4.31</v>
      </c>
      <c r="D48">
        <v>5.03</v>
      </c>
      <c r="E48">
        <v>16.68</v>
      </c>
      <c r="F48">
        <v>8.97</v>
      </c>
      <c r="G48">
        <v>26.1</v>
      </c>
      <c r="H48">
        <v>39.8</v>
      </c>
      <c r="I48">
        <v>4.52</v>
      </c>
    </row>
    <row r="49" spans="1:9" ht="16.5">
      <c r="A49" s="1">
        <v>39090</v>
      </c>
      <c r="B49">
        <v>4.77</v>
      </c>
      <c r="C49">
        <v>4.19</v>
      </c>
      <c r="D49">
        <v>4.89</v>
      </c>
      <c r="E49">
        <v>16.18</v>
      </c>
      <c r="F49">
        <v>8.67</v>
      </c>
      <c r="G49">
        <v>26.8</v>
      </c>
      <c r="H49">
        <v>41.4</v>
      </c>
      <c r="I49">
        <v>4.43</v>
      </c>
    </row>
    <row r="50" spans="1:9" ht="16.5">
      <c r="A50" s="1">
        <v>39091</v>
      </c>
      <c r="B50">
        <v>4.68</v>
      </c>
      <c r="C50">
        <v>4.09</v>
      </c>
      <c r="D50">
        <v>4.73</v>
      </c>
      <c r="E50">
        <v>16.26</v>
      </c>
      <c r="F50">
        <v>8.6</v>
      </c>
      <c r="G50">
        <v>25.75</v>
      </c>
      <c r="H50">
        <v>39.7</v>
      </c>
      <c r="I50">
        <v>4.14</v>
      </c>
    </row>
    <row r="51" spans="1:9" ht="16.5">
      <c r="A51" s="1">
        <v>39092</v>
      </c>
      <c r="B51">
        <v>4.63</v>
      </c>
      <c r="C51">
        <v>4</v>
      </c>
      <c r="D51">
        <v>4.68</v>
      </c>
      <c r="E51">
        <v>16.74</v>
      </c>
      <c r="F51">
        <v>8.45</v>
      </c>
      <c r="G51">
        <v>23.9</v>
      </c>
      <c r="H51">
        <v>38</v>
      </c>
      <c r="I51">
        <v>3.95</v>
      </c>
    </row>
    <row r="52" spans="1:9" ht="16.5">
      <c r="A52" s="1">
        <v>39093</v>
      </c>
      <c r="B52">
        <v>4.56</v>
      </c>
      <c r="C52">
        <v>3.96</v>
      </c>
      <c r="D52">
        <v>4.66</v>
      </c>
      <c r="E52">
        <v>16.5</v>
      </c>
      <c r="F52">
        <v>8.31</v>
      </c>
      <c r="G52">
        <v>23.05</v>
      </c>
      <c r="H52">
        <v>37.45</v>
      </c>
      <c r="I52">
        <v>3.83</v>
      </c>
    </row>
    <row r="53" spans="1:9" ht="16.5">
      <c r="A53" s="1">
        <v>39094</v>
      </c>
      <c r="B53">
        <v>4.61</v>
      </c>
      <c r="C53">
        <v>4.02</v>
      </c>
      <c r="D53">
        <v>4.73</v>
      </c>
      <c r="E53">
        <v>16.34</v>
      </c>
      <c r="F53">
        <v>8.61</v>
      </c>
      <c r="G53">
        <v>24.05</v>
      </c>
      <c r="H53">
        <v>37.8</v>
      </c>
      <c r="I53">
        <v>3.88</v>
      </c>
    </row>
    <row r="54" spans="1:9" ht="16.5">
      <c r="A54" s="1">
        <v>39097</v>
      </c>
      <c r="B54">
        <v>4.72</v>
      </c>
      <c r="C54">
        <v>4.09</v>
      </c>
      <c r="D54">
        <v>4.9</v>
      </c>
      <c r="E54">
        <v>16.74</v>
      </c>
      <c r="F54">
        <v>8.93</v>
      </c>
      <c r="G54">
        <v>25.3</v>
      </c>
      <c r="H54">
        <v>38.75</v>
      </c>
      <c r="I54">
        <v>4.16</v>
      </c>
    </row>
    <row r="55" spans="1:9" ht="16.5">
      <c r="A55" s="1">
        <v>39098</v>
      </c>
      <c r="B55">
        <v>4.74</v>
      </c>
      <c r="C55">
        <v>4.1</v>
      </c>
      <c r="D55">
        <v>4.92</v>
      </c>
      <c r="E55">
        <v>17</v>
      </c>
      <c r="F55">
        <v>8.96</v>
      </c>
      <c r="G55">
        <v>25.65</v>
      </c>
      <c r="H55">
        <v>39.35</v>
      </c>
      <c r="I55">
        <v>4.13</v>
      </c>
    </row>
    <row r="56" spans="1:9" ht="16.5">
      <c r="A56" s="1">
        <v>39099</v>
      </c>
      <c r="B56">
        <v>4.66</v>
      </c>
      <c r="C56">
        <v>4.06</v>
      </c>
      <c r="D56">
        <v>4.9</v>
      </c>
      <c r="E56">
        <v>16.72</v>
      </c>
      <c r="F56">
        <v>8.9</v>
      </c>
      <c r="G56">
        <v>25.6</v>
      </c>
      <c r="H56">
        <v>39.25</v>
      </c>
      <c r="I56">
        <v>4.21</v>
      </c>
    </row>
    <row r="57" spans="1:9" ht="16.5">
      <c r="A57" s="1">
        <v>39100</v>
      </c>
      <c r="B57">
        <v>4.61</v>
      </c>
      <c r="C57">
        <v>4.03</v>
      </c>
      <c r="D57">
        <v>4.82</v>
      </c>
      <c r="E57">
        <v>16.62</v>
      </c>
      <c r="F57">
        <v>8.78</v>
      </c>
      <c r="G57">
        <v>25.45</v>
      </c>
      <c r="H57">
        <v>38.45</v>
      </c>
      <c r="I57">
        <v>4.23</v>
      </c>
    </row>
    <row r="58" spans="1:9" ht="16.5">
      <c r="A58" s="1">
        <v>39101</v>
      </c>
      <c r="B58">
        <v>4.6</v>
      </c>
      <c r="C58">
        <v>4.07</v>
      </c>
      <c r="D58">
        <v>4.79</v>
      </c>
      <c r="E58">
        <v>17.4</v>
      </c>
      <c r="F58">
        <v>8.57</v>
      </c>
      <c r="G58">
        <v>24.55</v>
      </c>
      <c r="H58">
        <v>37.25</v>
      </c>
      <c r="I58">
        <v>4.08</v>
      </c>
    </row>
    <row r="59" spans="1:9" ht="16.5">
      <c r="A59" s="1">
        <v>39104</v>
      </c>
      <c r="B59">
        <v>4.62</v>
      </c>
      <c r="C59">
        <v>4.07</v>
      </c>
      <c r="D59">
        <v>4.84</v>
      </c>
      <c r="E59">
        <v>17.8</v>
      </c>
      <c r="F59">
        <v>8.73</v>
      </c>
      <c r="G59">
        <v>24.85</v>
      </c>
      <c r="H59">
        <v>38.2</v>
      </c>
      <c r="I59">
        <v>4.48</v>
      </c>
    </row>
    <row r="60" spans="1:9" ht="16.5">
      <c r="A60" s="1">
        <v>39105</v>
      </c>
      <c r="B60">
        <v>4.63</v>
      </c>
      <c r="C60">
        <v>4</v>
      </c>
      <c r="D60">
        <v>4.83</v>
      </c>
      <c r="E60">
        <v>17.84</v>
      </c>
      <c r="F60">
        <v>8.71</v>
      </c>
      <c r="G60">
        <v>24.2</v>
      </c>
      <c r="H60">
        <v>38.05</v>
      </c>
      <c r="I60">
        <v>4.74</v>
      </c>
    </row>
    <row r="61" spans="1:9" ht="16.5">
      <c r="A61" s="1">
        <v>39106</v>
      </c>
      <c r="B61">
        <v>4.68</v>
      </c>
      <c r="C61">
        <v>4</v>
      </c>
      <c r="D61">
        <v>4.88</v>
      </c>
      <c r="E61">
        <v>18.04</v>
      </c>
      <c r="F61">
        <v>8.86</v>
      </c>
      <c r="G61">
        <v>23.85</v>
      </c>
      <c r="H61">
        <v>39.05</v>
      </c>
      <c r="I61">
        <v>5.2</v>
      </c>
    </row>
    <row r="62" spans="1:9" ht="16.5">
      <c r="A62" s="1">
        <v>39107</v>
      </c>
      <c r="B62">
        <v>4.67</v>
      </c>
      <c r="C62">
        <v>4</v>
      </c>
      <c r="D62">
        <v>4.82</v>
      </c>
      <c r="E62">
        <v>17.5</v>
      </c>
      <c r="F62">
        <v>8.63</v>
      </c>
      <c r="G62">
        <v>23.15</v>
      </c>
      <c r="H62">
        <v>38.65</v>
      </c>
      <c r="I62">
        <v>4.78</v>
      </c>
    </row>
    <row r="63" spans="1:9" ht="16.5">
      <c r="A63" s="1">
        <v>39108</v>
      </c>
      <c r="B63">
        <v>4.6</v>
      </c>
      <c r="C63">
        <v>3.93</v>
      </c>
      <c r="D63">
        <v>4.7</v>
      </c>
      <c r="E63">
        <v>17.2</v>
      </c>
      <c r="F63">
        <v>8.38</v>
      </c>
      <c r="G63">
        <v>23.4</v>
      </c>
      <c r="H63">
        <v>37.65</v>
      </c>
      <c r="I63">
        <v>4.55</v>
      </c>
    </row>
    <row r="64" spans="1:9" ht="16.5">
      <c r="A64" s="1">
        <v>39111</v>
      </c>
      <c r="B64">
        <v>4.57</v>
      </c>
      <c r="C64">
        <v>3.9</v>
      </c>
      <c r="D64">
        <v>4.65</v>
      </c>
      <c r="E64">
        <v>17.16</v>
      </c>
      <c r="F64">
        <v>8.42</v>
      </c>
      <c r="G64">
        <v>23.35</v>
      </c>
      <c r="H64">
        <v>37.95</v>
      </c>
      <c r="I64">
        <v>4.57</v>
      </c>
    </row>
    <row r="65" spans="1:9" ht="16.5">
      <c r="A65" s="1">
        <v>39112</v>
      </c>
      <c r="B65">
        <v>4.57</v>
      </c>
      <c r="C65">
        <v>3.9</v>
      </c>
      <c r="D65">
        <v>4.7</v>
      </c>
      <c r="E65">
        <v>17.14</v>
      </c>
      <c r="F65">
        <v>8.53</v>
      </c>
      <c r="G65">
        <v>23.55</v>
      </c>
      <c r="H65">
        <v>38.35</v>
      </c>
      <c r="I65">
        <v>4.79</v>
      </c>
    </row>
    <row r="66" spans="1:9" ht="16.5">
      <c r="A66" s="1">
        <v>39113</v>
      </c>
      <c r="B66">
        <v>4.54</v>
      </c>
      <c r="C66">
        <v>3.86</v>
      </c>
      <c r="D66">
        <v>4.58</v>
      </c>
      <c r="E66">
        <v>16.86</v>
      </c>
      <c r="F66">
        <v>8.42</v>
      </c>
      <c r="G66">
        <v>22.85</v>
      </c>
      <c r="H66">
        <v>37.75</v>
      </c>
      <c r="I66">
        <v>4.58</v>
      </c>
    </row>
    <row r="67" spans="1:9" ht="16.5">
      <c r="A67" s="1">
        <v>39114</v>
      </c>
      <c r="B67">
        <v>4.46</v>
      </c>
      <c r="C67">
        <v>3.83</v>
      </c>
      <c r="D67">
        <v>4.53</v>
      </c>
      <c r="E67">
        <v>16.52</v>
      </c>
      <c r="F67">
        <v>8.27</v>
      </c>
      <c r="G67">
        <v>22.3</v>
      </c>
      <c r="H67">
        <v>37.45</v>
      </c>
      <c r="I67">
        <v>4.5</v>
      </c>
    </row>
    <row r="68" spans="1:9" ht="16.5">
      <c r="A68" s="1">
        <v>39115</v>
      </c>
      <c r="B68">
        <v>4.52</v>
      </c>
      <c r="C68">
        <v>3.84</v>
      </c>
      <c r="D68">
        <v>4.59</v>
      </c>
      <c r="E68">
        <v>16.46</v>
      </c>
      <c r="F68">
        <v>8.41</v>
      </c>
      <c r="G68">
        <v>22.5</v>
      </c>
      <c r="H68">
        <v>36.6</v>
      </c>
      <c r="I68">
        <v>4.48</v>
      </c>
    </row>
    <row r="69" spans="1:9" ht="16.5">
      <c r="A69" s="1">
        <v>39118</v>
      </c>
      <c r="B69">
        <v>4.55</v>
      </c>
      <c r="C69">
        <v>3.83</v>
      </c>
      <c r="D69">
        <v>4.58</v>
      </c>
      <c r="E69">
        <v>16.4</v>
      </c>
      <c r="F69">
        <v>8.47</v>
      </c>
      <c r="G69">
        <v>22.85</v>
      </c>
      <c r="H69">
        <v>36.35</v>
      </c>
      <c r="I69">
        <v>4.54</v>
      </c>
    </row>
    <row r="70" spans="1:9" ht="16.5">
      <c r="A70" s="1">
        <v>39119</v>
      </c>
      <c r="B70">
        <v>4.56</v>
      </c>
      <c r="C70">
        <v>3.86</v>
      </c>
      <c r="D70">
        <v>4.63</v>
      </c>
      <c r="E70">
        <v>16.56</v>
      </c>
      <c r="F70">
        <v>8.4</v>
      </c>
      <c r="G70">
        <v>22.85</v>
      </c>
      <c r="H70">
        <v>36.25</v>
      </c>
      <c r="I70">
        <v>4.47</v>
      </c>
    </row>
    <row r="71" spans="1:9" ht="16.5">
      <c r="A71" s="1">
        <v>39120</v>
      </c>
      <c r="B71">
        <v>4.66</v>
      </c>
      <c r="C71">
        <v>3.92</v>
      </c>
      <c r="D71">
        <v>4.81</v>
      </c>
      <c r="E71">
        <v>17</v>
      </c>
      <c r="F71">
        <v>8.65</v>
      </c>
      <c r="G71">
        <v>23.7</v>
      </c>
      <c r="H71">
        <v>37.8</v>
      </c>
      <c r="I71">
        <v>4.73</v>
      </c>
    </row>
    <row r="72" spans="1:9" ht="16.5">
      <c r="A72" s="1">
        <v>39121</v>
      </c>
      <c r="B72">
        <v>4.7</v>
      </c>
      <c r="C72">
        <v>3.95</v>
      </c>
      <c r="D72">
        <v>4.89</v>
      </c>
      <c r="E72">
        <v>17.28</v>
      </c>
      <c r="F72">
        <v>8.73</v>
      </c>
      <c r="G72">
        <v>24.05</v>
      </c>
      <c r="H72">
        <v>38.5</v>
      </c>
      <c r="I72">
        <v>4.78</v>
      </c>
    </row>
    <row r="73" spans="1:9" ht="16.5">
      <c r="A73" s="1">
        <v>39122</v>
      </c>
      <c r="B73">
        <v>4.68</v>
      </c>
      <c r="C73">
        <v>3.94</v>
      </c>
      <c r="D73">
        <v>4.89</v>
      </c>
      <c r="E73">
        <v>17.3</v>
      </c>
      <c r="F73">
        <v>8.79</v>
      </c>
      <c r="G73">
        <v>23.85</v>
      </c>
      <c r="H73">
        <v>38.15</v>
      </c>
      <c r="I73">
        <v>4.71</v>
      </c>
    </row>
    <row r="74" spans="1:9" ht="16.5">
      <c r="A74" s="1">
        <v>39125</v>
      </c>
      <c r="B74">
        <v>4.69</v>
      </c>
      <c r="C74">
        <v>3.93</v>
      </c>
      <c r="D74">
        <v>4.89</v>
      </c>
      <c r="E74">
        <v>17.12</v>
      </c>
      <c r="F74">
        <v>8.84</v>
      </c>
      <c r="G74">
        <v>23.85</v>
      </c>
      <c r="H74">
        <v>39.2</v>
      </c>
      <c r="I74">
        <v>4.73</v>
      </c>
    </row>
    <row r="75" spans="1:9" ht="16.5">
      <c r="A75" s="1">
        <v>39126</v>
      </c>
      <c r="B75">
        <v>4.6</v>
      </c>
      <c r="C75">
        <v>3.88</v>
      </c>
      <c r="D75">
        <v>4.79</v>
      </c>
      <c r="E75">
        <v>16.94</v>
      </c>
      <c r="F75">
        <v>8.51</v>
      </c>
      <c r="G75">
        <v>23.25</v>
      </c>
      <c r="H75">
        <v>38.4</v>
      </c>
      <c r="I75">
        <v>4.58</v>
      </c>
    </row>
    <row r="76" spans="1:9" ht="16.5">
      <c r="A76" s="1">
        <v>39127</v>
      </c>
      <c r="B76">
        <v>4.6</v>
      </c>
      <c r="C76">
        <v>3.87</v>
      </c>
      <c r="D76">
        <v>4.8</v>
      </c>
      <c r="E76">
        <v>17.12</v>
      </c>
      <c r="F76">
        <v>8.52</v>
      </c>
      <c r="G76">
        <v>23.05</v>
      </c>
      <c r="H76">
        <v>38.05</v>
      </c>
      <c r="I76">
        <v>4.61</v>
      </c>
    </row>
    <row r="77" spans="1:9" ht="16.5">
      <c r="A77" s="1">
        <v>39128</v>
      </c>
      <c r="B77">
        <v>4.62</v>
      </c>
      <c r="C77">
        <v>3.9</v>
      </c>
      <c r="D77">
        <v>4.88</v>
      </c>
      <c r="E77">
        <v>17.28</v>
      </c>
      <c r="F77">
        <v>8.6</v>
      </c>
      <c r="G77">
        <v>23.2</v>
      </c>
      <c r="H77">
        <v>38.1</v>
      </c>
      <c r="I77">
        <v>4.71</v>
      </c>
    </row>
    <row r="78" spans="1:9" ht="16.5">
      <c r="A78" s="1">
        <v>39129</v>
      </c>
      <c r="B78">
        <v>4.65</v>
      </c>
      <c r="C78">
        <v>3.93</v>
      </c>
      <c r="D78">
        <v>4.9</v>
      </c>
      <c r="E78">
        <v>17.28</v>
      </c>
      <c r="F78">
        <v>8.64</v>
      </c>
      <c r="G78">
        <v>23.45</v>
      </c>
      <c r="H78">
        <v>38.7</v>
      </c>
      <c r="I78">
        <v>4.74</v>
      </c>
    </row>
    <row r="79" spans="1:9" ht="16.5">
      <c r="A79" s="1">
        <v>39134</v>
      </c>
      <c r="B79">
        <v>4.62</v>
      </c>
      <c r="C79">
        <v>3.92</v>
      </c>
      <c r="D79">
        <v>4.84</v>
      </c>
      <c r="E79">
        <v>16.96</v>
      </c>
      <c r="F79">
        <v>8.64</v>
      </c>
      <c r="G79">
        <v>23.1</v>
      </c>
      <c r="H79">
        <v>38.9</v>
      </c>
      <c r="I79">
        <v>4.8</v>
      </c>
    </row>
    <row r="80" spans="1:9" ht="16.5">
      <c r="A80" s="1">
        <v>39135</v>
      </c>
      <c r="B80">
        <v>4.6</v>
      </c>
      <c r="C80">
        <v>3.89</v>
      </c>
      <c r="D80">
        <v>4.83</v>
      </c>
      <c r="E80">
        <v>16.7</v>
      </c>
      <c r="F80">
        <v>8.56</v>
      </c>
      <c r="G80">
        <v>22.95</v>
      </c>
      <c r="H80">
        <v>38.7</v>
      </c>
      <c r="I80">
        <v>4.76</v>
      </c>
    </row>
    <row r="81" spans="1:9" ht="16.5">
      <c r="A81" s="1">
        <v>39136</v>
      </c>
      <c r="B81">
        <v>4.57</v>
      </c>
      <c r="C81">
        <v>3.85</v>
      </c>
      <c r="D81">
        <v>4.74</v>
      </c>
      <c r="E81">
        <v>16.44</v>
      </c>
      <c r="F81">
        <v>8.51</v>
      </c>
      <c r="G81">
        <v>22.95</v>
      </c>
      <c r="H81">
        <v>38</v>
      </c>
      <c r="I81">
        <v>4.7</v>
      </c>
    </row>
    <row r="82" spans="1:9" ht="16.5">
      <c r="A82" s="1">
        <v>39139</v>
      </c>
      <c r="B82">
        <v>4.51</v>
      </c>
      <c r="C82">
        <v>3.84</v>
      </c>
      <c r="D82">
        <v>4.66</v>
      </c>
      <c r="E82">
        <v>16.32</v>
      </c>
      <c r="F82">
        <v>8.38</v>
      </c>
      <c r="G82">
        <v>22.55</v>
      </c>
      <c r="H82">
        <v>37.4</v>
      </c>
      <c r="I82">
        <v>4.64</v>
      </c>
    </row>
    <row r="83" spans="1:9" ht="16.5">
      <c r="A83" s="1">
        <v>39140</v>
      </c>
      <c r="B83">
        <v>4.43</v>
      </c>
      <c r="C83">
        <v>3.8</v>
      </c>
      <c r="D83">
        <v>4.53</v>
      </c>
      <c r="E83">
        <v>16.18</v>
      </c>
      <c r="F83">
        <v>8.11</v>
      </c>
      <c r="G83">
        <v>21.65</v>
      </c>
      <c r="H83">
        <v>36.35</v>
      </c>
      <c r="I83">
        <v>4.64</v>
      </c>
    </row>
    <row r="84" spans="1:9" ht="16.5">
      <c r="A84" s="1">
        <v>39141</v>
      </c>
      <c r="B84">
        <v>4.31</v>
      </c>
      <c r="C84">
        <v>3.74</v>
      </c>
      <c r="D84">
        <v>4.38</v>
      </c>
      <c r="E84">
        <v>15.88</v>
      </c>
      <c r="F84">
        <v>7.87</v>
      </c>
      <c r="G84">
        <v>21</v>
      </c>
      <c r="H84">
        <v>35.4</v>
      </c>
      <c r="I84">
        <v>4.47</v>
      </c>
    </row>
    <row r="85" spans="1:9" ht="16.5">
      <c r="A85" s="1">
        <v>39142</v>
      </c>
      <c r="B85">
        <v>4.19</v>
      </c>
      <c r="C85">
        <v>3.7</v>
      </c>
      <c r="D85">
        <v>4.26</v>
      </c>
      <c r="E85">
        <v>15.46</v>
      </c>
      <c r="F85">
        <v>7.49</v>
      </c>
      <c r="G85">
        <v>20.2</v>
      </c>
      <c r="H85">
        <v>34.3</v>
      </c>
      <c r="I85">
        <v>4.34</v>
      </c>
    </row>
    <row r="86" spans="1:9" ht="16.5">
      <c r="A86" s="1">
        <v>39143</v>
      </c>
      <c r="B86">
        <v>4.18</v>
      </c>
      <c r="C86">
        <v>3.67</v>
      </c>
      <c r="D86">
        <v>4.25</v>
      </c>
      <c r="E86">
        <v>15.16</v>
      </c>
      <c r="F86">
        <v>7.42</v>
      </c>
      <c r="G86">
        <v>20.15</v>
      </c>
      <c r="H86">
        <v>33.3</v>
      </c>
      <c r="I86">
        <v>4.39</v>
      </c>
    </row>
    <row r="87" spans="1:9" ht="16.5">
      <c r="A87" s="1">
        <v>39146</v>
      </c>
      <c r="B87">
        <v>4</v>
      </c>
      <c r="C87">
        <v>3.59</v>
      </c>
      <c r="D87">
        <v>4.04</v>
      </c>
      <c r="E87">
        <v>14.64</v>
      </c>
      <c r="F87">
        <v>7.04</v>
      </c>
      <c r="G87">
        <v>19.26</v>
      </c>
      <c r="H87">
        <v>32.3</v>
      </c>
      <c r="I87">
        <v>4.06</v>
      </c>
    </row>
    <row r="88" spans="1:9" ht="16.5">
      <c r="A88" s="1">
        <v>39147</v>
      </c>
      <c r="B88">
        <v>4.2</v>
      </c>
      <c r="C88">
        <v>3.65</v>
      </c>
      <c r="D88">
        <v>4.19</v>
      </c>
      <c r="E88">
        <v>14.94</v>
      </c>
      <c r="F88">
        <v>7.46</v>
      </c>
      <c r="G88">
        <v>20.6</v>
      </c>
      <c r="H88">
        <v>33.6</v>
      </c>
      <c r="I88">
        <v>4.14</v>
      </c>
    </row>
    <row r="89" spans="1:9" ht="16.5">
      <c r="A89" s="1">
        <v>39148</v>
      </c>
      <c r="B89">
        <v>4.25</v>
      </c>
      <c r="C89">
        <v>3.67</v>
      </c>
      <c r="D89">
        <v>4.23</v>
      </c>
      <c r="E89">
        <v>15.3</v>
      </c>
      <c r="F89">
        <v>7.52</v>
      </c>
      <c r="G89">
        <v>20.6</v>
      </c>
      <c r="H89">
        <v>34</v>
      </c>
      <c r="I89">
        <v>4.25</v>
      </c>
    </row>
    <row r="90" spans="1:9" ht="16.5">
      <c r="A90" s="1">
        <v>39149</v>
      </c>
      <c r="B90">
        <v>4.4</v>
      </c>
      <c r="C90">
        <v>3.75</v>
      </c>
      <c r="D90">
        <v>4.34</v>
      </c>
      <c r="E90">
        <v>15.9</v>
      </c>
      <c r="F90">
        <v>7.81</v>
      </c>
      <c r="G90">
        <v>21.4</v>
      </c>
      <c r="H90">
        <v>34.8</v>
      </c>
      <c r="I90">
        <v>4.38</v>
      </c>
    </row>
    <row r="91" spans="1:9" ht="16.5">
      <c r="A91" s="1">
        <v>39150</v>
      </c>
      <c r="B91">
        <v>4.41</v>
      </c>
      <c r="C91">
        <v>3.79</v>
      </c>
      <c r="D91">
        <v>4.39</v>
      </c>
      <c r="E91">
        <v>15.64</v>
      </c>
      <c r="F91">
        <v>7.8</v>
      </c>
      <c r="G91">
        <v>21.55</v>
      </c>
      <c r="H91">
        <v>34.65</v>
      </c>
      <c r="I91">
        <v>4.31</v>
      </c>
    </row>
    <row r="92" spans="1:9" ht="16.5">
      <c r="A92" s="1">
        <v>39153</v>
      </c>
      <c r="B92">
        <v>4.42</v>
      </c>
      <c r="C92">
        <v>3.85</v>
      </c>
      <c r="D92">
        <v>4.44</v>
      </c>
      <c r="E92">
        <v>16.02</v>
      </c>
      <c r="F92">
        <v>7.87</v>
      </c>
      <c r="G92">
        <v>21.85</v>
      </c>
      <c r="H92">
        <v>35.75</v>
      </c>
      <c r="I92">
        <v>4.37</v>
      </c>
    </row>
    <row r="93" spans="1:9" ht="16.5">
      <c r="A93" s="1">
        <v>39154</v>
      </c>
      <c r="B93">
        <v>4.36</v>
      </c>
      <c r="C93">
        <v>3.83</v>
      </c>
      <c r="D93">
        <v>4.4</v>
      </c>
      <c r="E93">
        <v>15.92</v>
      </c>
      <c r="F93">
        <v>7.81</v>
      </c>
      <c r="G93">
        <v>21.4</v>
      </c>
      <c r="H93">
        <v>35.45</v>
      </c>
      <c r="I93">
        <v>4.27</v>
      </c>
    </row>
    <row r="94" spans="1:9" ht="16.5">
      <c r="A94" s="1">
        <v>39155</v>
      </c>
      <c r="B94">
        <v>4.23</v>
      </c>
      <c r="C94">
        <v>3.75</v>
      </c>
      <c r="D94">
        <v>4.25</v>
      </c>
      <c r="E94">
        <v>15.22</v>
      </c>
      <c r="F94">
        <v>7.55</v>
      </c>
      <c r="G94">
        <v>20.65</v>
      </c>
      <c r="H94">
        <v>34.8</v>
      </c>
      <c r="I94">
        <v>4.14</v>
      </c>
    </row>
    <row r="95" spans="1:9" ht="16.5">
      <c r="A95" s="1">
        <v>39156</v>
      </c>
      <c r="B95">
        <v>4.25</v>
      </c>
      <c r="C95">
        <v>3.78</v>
      </c>
      <c r="D95">
        <v>4.26</v>
      </c>
      <c r="E95">
        <v>15.42</v>
      </c>
      <c r="F95">
        <v>7.67</v>
      </c>
      <c r="G95">
        <v>20.85</v>
      </c>
      <c r="H95">
        <v>35.4</v>
      </c>
      <c r="I95">
        <v>4.23</v>
      </c>
    </row>
    <row r="96" spans="1:9" ht="16.5">
      <c r="A96" s="1">
        <v>39157</v>
      </c>
      <c r="B96">
        <v>4.24</v>
      </c>
      <c r="C96">
        <v>3.77</v>
      </c>
      <c r="D96">
        <v>4.33</v>
      </c>
      <c r="E96">
        <v>15.34</v>
      </c>
      <c r="F96">
        <v>7.67</v>
      </c>
      <c r="G96">
        <v>21.05</v>
      </c>
      <c r="H96">
        <v>35.05</v>
      </c>
      <c r="I96">
        <v>4.23</v>
      </c>
    </row>
    <row r="97" spans="1:9" ht="16.5">
      <c r="A97" s="1">
        <v>39160</v>
      </c>
      <c r="B97">
        <v>4.29</v>
      </c>
      <c r="C97">
        <v>3.85</v>
      </c>
      <c r="D97">
        <v>4.39</v>
      </c>
      <c r="E97">
        <v>15.64</v>
      </c>
      <c r="F97">
        <v>7.78</v>
      </c>
      <c r="G97">
        <v>21.85</v>
      </c>
      <c r="H97">
        <v>35.35</v>
      </c>
      <c r="I97">
        <v>4.33</v>
      </c>
    </row>
    <row r="98" spans="1:9" ht="16.5">
      <c r="A98" s="1">
        <v>39161</v>
      </c>
      <c r="B98">
        <v>4.3</v>
      </c>
      <c r="C98">
        <v>3.87</v>
      </c>
      <c r="D98">
        <v>4.4</v>
      </c>
      <c r="E98">
        <v>15.7</v>
      </c>
      <c r="F98">
        <v>7.83</v>
      </c>
      <c r="G98">
        <v>21.9</v>
      </c>
      <c r="H98">
        <v>35.55</v>
      </c>
      <c r="I98">
        <v>4.37</v>
      </c>
    </row>
    <row r="99" spans="1:9" ht="16.5">
      <c r="A99" s="1">
        <v>39162</v>
      </c>
      <c r="B99">
        <v>4.34</v>
      </c>
      <c r="C99">
        <v>3.88</v>
      </c>
      <c r="D99">
        <v>4.45</v>
      </c>
      <c r="E99">
        <v>15.8</v>
      </c>
      <c r="F99">
        <v>7.88</v>
      </c>
      <c r="G99">
        <v>22</v>
      </c>
      <c r="H99">
        <v>35.55</v>
      </c>
      <c r="I99">
        <v>4.41</v>
      </c>
    </row>
    <row r="100" spans="1:9" ht="16.5">
      <c r="A100" s="1">
        <v>39163</v>
      </c>
      <c r="B100">
        <v>4.4</v>
      </c>
      <c r="C100">
        <v>3.91</v>
      </c>
      <c r="D100">
        <v>4.45</v>
      </c>
      <c r="E100">
        <v>16</v>
      </c>
      <c r="F100">
        <v>7.93</v>
      </c>
      <c r="G100">
        <v>22.15</v>
      </c>
      <c r="H100">
        <v>35.9</v>
      </c>
      <c r="I100">
        <v>4.47</v>
      </c>
    </row>
    <row r="101" spans="1:9" ht="16.5">
      <c r="A101" s="1">
        <v>39164</v>
      </c>
      <c r="B101">
        <v>4.39</v>
      </c>
      <c r="C101">
        <v>3.89</v>
      </c>
      <c r="D101">
        <v>4.48</v>
      </c>
      <c r="E101">
        <v>16.18</v>
      </c>
      <c r="F101">
        <v>7.95</v>
      </c>
      <c r="G101">
        <v>22.2</v>
      </c>
      <c r="H101">
        <v>37.05</v>
      </c>
      <c r="I101">
        <v>4.54</v>
      </c>
    </row>
    <row r="102" spans="1:9" ht="16.5">
      <c r="A102" s="1">
        <v>39167</v>
      </c>
      <c r="B102">
        <v>4.39</v>
      </c>
      <c r="C102">
        <v>3.88</v>
      </c>
      <c r="D102">
        <v>4.48</v>
      </c>
      <c r="E102">
        <v>16.1</v>
      </c>
      <c r="F102">
        <v>7.99</v>
      </c>
      <c r="G102">
        <v>22.3</v>
      </c>
      <c r="H102">
        <v>37.3</v>
      </c>
      <c r="I102">
        <v>4.59</v>
      </c>
    </row>
    <row r="103" spans="1:9" ht="16.5">
      <c r="A103" s="1">
        <v>39168</v>
      </c>
      <c r="B103">
        <v>4.37</v>
      </c>
      <c r="C103">
        <v>3.88</v>
      </c>
      <c r="D103">
        <v>4.47</v>
      </c>
      <c r="E103">
        <v>16.08</v>
      </c>
      <c r="F103">
        <v>8</v>
      </c>
      <c r="G103">
        <v>22.35</v>
      </c>
      <c r="H103">
        <v>37.85</v>
      </c>
      <c r="I103">
        <v>4.58</v>
      </c>
    </row>
    <row r="104" spans="1:9" ht="16.5">
      <c r="A104" s="1">
        <v>39169</v>
      </c>
      <c r="B104">
        <v>4.32</v>
      </c>
      <c r="C104">
        <v>3.83</v>
      </c>
      <c r="D104">
        <v>4.41</v>
      </c>
      <c r="E104">
        <v>15.78</v>
      </c>
      <c r="F104">
        <v>7.97</v>
      </c>
      <c r="G104">
        <v>22.15</v>
      </c>
      <c r="H104">
        <v>37.45</v>
      </c>
      <c r="I104">
        <v>4.5</v>
      </c>
    </row>
    <row r="105" spans="1:9" ht="16.5">
      <c r="A105" s="1">
        <v>39170</v>
      </c>
      <c r="B105">
        <v>4.38</v>
      </c>
      <c r="C105">
        <v>3.9</v>
      </c>
      <c r="D105">
        <v>4.5</v>
      </c>
      <c r="E105">
        <v>15.92</v>
      </c>
      <c r="F105">
        <v>7.97</v>
      </c>
      <c r="G105">
        <v>22.4</v>
      </c>
      <c r="H105">
        <v>38.05</v>
      </c>
      <c r="I105">
        <v>4.56</v>
      </c>
    </row>
    <row r="106" spans="1:9" ht="16.5">
      <c r="A106" s="1">
        <v>39171</v>
      </c>
      <c r="B106">
        <v>4.38</v>
      </c>
      <c r="C106">
        <v>3.89</v>
      </c>
      <c r="D106">
        <v>4.46</v>
      </c>
      <c r="E106">
        <v>15.78</v>
      </c>
      <c r="F106">
        <v>8.04</v>
      </c>
      <c r="G106">
        <v>22.5</v>
      </c>
      <c r="H106">
        <v>38.3</v>
      </c>
      <c r="I106">
        <v>4.48</v>
      </c>
    </row>
    <row r="107" spans="1:9" ht="16.5">
      <c r="A107" s="1">
        <v>39174</v>
      </c>
      <c r="B107">
        <v>4.4</v>
      </c>
      <c r="C107">
        <v>3.89</v>
      </c>
      <c r="D107">
        <v>4.49</v>
      </c>
      <c r="E107">
        <v>15.84</v>
      </c>
      <c r="F107">
        <v>8.02</v>
      </c>
      <c r="G107">
        <v>22.4</v>
      </c>
      <c r="H107">
        <v>38</v>
      </c>
      <c r="I107">
        <v>4.48</v>
      </c>
    </row>
    <row r="108" spans="1:9" ht="16.5">
      <c r="A108" s="1">
        <v>39175</v>
      </c>
      <c r="B108">
        <v>4.4</v>
      </c>
      <c r="C108">
        <v>3.91</v>
      </c>
      <c r="D108">
        <v>4.5</v>
      </c>
      <c r="E108">
        <v>16.36</v>
      </c>
      <c r="F108">
        <v>8.12</v>
      </c>
      <c r="G108">
        <v>22.7</v>
      </c>
      <c r="H108">
        <v>38.1</v>
      </c>
      <c r="I108">
        <v>4.46</v>
      </c>
    </row>
    <row r="109" spans="1:9" ht="16.5">
      <c r="A109" s="1">
        <v>39176</v>
      </c>
      <c r="B109">
        <v>4.31</v>
      </c>
      <c r="C109">
        <v>3.92</v>
      </c>
      <c r="D109">
        <v>4.56</v>
      </c>
      <c r="E109">
        <v>16.58</v>
      </c>
      <c r="F109">
        <v>8.2</v>
      </c>
      <c r="G109">
        <v>22.8</v>
      </c>
      <c r="H109">
        <v>39.15</v>
      </c>
      <c r="I109">
        <v>4.58</v>
      </c>
    </row>
    <row r="110" spans="1:9" ht="16.5">
      <c r="A110" s="1">
        <v>39182</v>
      </c>
      <c r="B110">
        <v>4.32</v>
      </c>
      <c r="C110">
        <v>3.93</v>
      </c>
      <c r="D110">
        <v>4.58</v>
      </c>
      <c r="E110">
        <v>16.96</v>
      </c>
      <c r="F110">
        <v>8.29</v>
      </c>
      <c r="G110">
        <v>23.2</v>
      </c>
      <c r="H110">
        <v>39.75</v>
      </c>
      <c r="I110">
        <v>4.85</v>
      </c>
    </row>
    <row r="111" spans="1:9" ht="16.5">
      <c r="A111" s="1">
        <v>39183</v>
      </c>
      <c r="B111">
        <v>4.33</v>
      </c>
      <c r="C111">
        <v>3.93</v>
      </c>
      <c r="D111">
        <v>4.66</v>
      </c>
      <c r="E111">
        <v>17.56</v>
      </c>
      <c r="F111">
        <v>8.4</v>
      </c>
      <c r="G111">
        <v>24.15</v>
      </c>
      <c r="H111">
        <v>40.4</v>
      </c>
      <c r="I111">
        <v>5.09</v>
      </c>
    </row>
    <row r="112" spans="1:9" ht="16.5">
      <c r="A112" s="1">
        <v>39184</v>
      </c>
      <c r="B112">
        <v>4.32</v>
      </c>
      <c r="C112">
        <v>3.98</v>
      </c>
      <c r="D112">
        <v>4.7</v>
      </c>
      <c r="E112">
        <v>17.98</v>
      </c>
      <c r="F112">
        <v>8.46</v>
      </c>
      <c r="G112">
        <v>24.75</v>
      </c>
      <c r="H112">
        <v>42.7</v>
      </c>
      <c r="I112">
        <v>5.2</v>
      </c>
    </row>
    <row r="113" spans="1:9" ht="16.5">
      <c r="A113" s="1">
        <v>39185</v>
      </c>
      <c r="B113">
        <v>4.29</v>
      </c>
      <c r="C113">
        <v>3.95</v>
      </c>
      <c r="D113">
        <v>4.64</v>
      </c>
      <c r="E113">
        <v>18.24</v>
      </c>
      <c r="F113">
        <v>8.51</v>
      </c>
      <c r="G113">
        <v>25.3</v>
      </c>
      <c r="H113">
        <v>43.55</v>
      </c>
      <c r="I113">
        <v>5.16</v>
      </c>
    </row>
    <row r="114" spans="1:9" ht="16.5">
      <c r="A114" s="1">
        <v>39188</v>
      </c>
      <c r="B114">
        <v>4.32</v>
      </c>
      <c r="C114">
        <v>4.01</v>
      </c>
      <c r="D114">
        <v>4.71</v>
      </c>
      <c r="E114">
        <v>19.14</v>
      </c>
      <c r="F114">
        <v>8.66</v>
      </c>
      <c r="G114">
        <v>25.7</v>
      </c>
      <c r="H114">
        <v>44.5</v>
      </c>
      <c r="I114">
        <v>5.29</v>
      </c>
    </row>
    <row r="115" spans="1:9" ht="16.5">
      <c r="A115" s="1">
        <v>39189</v>
      </c>
      <c r="B115">
        <v>4.34</v>
      </c>
      <c r="C115">
        <v>4.03</v>
      </c>
      <c r="D115">
        <v>4.85</v>
      </c>
      <c r="E115">
        <v>19.68</v>
      </c>
      <c r="F115">
        <v>8.72</v>
      </c>
      <c r="G115">
        <v>25.2</v>
      </c>
      <c r="H115">
        <v>43.95</v>
      </c>
      <c r="I115">
        <v>5.29</v>
      </c>
    </row>
    <row r="116" spans="1:9" ht="16.5">
      <c r="A116" s="1">
        <v>39190</v>
      </c>
      <c r="B116">
        <v>4.41</v>
      </c>
      <c r="C116">
        <v>4.08</v>
      </c>
      <c r="D116">
        <v>4.96</v>
      </c>
      <c r="E116">
        <v>19.86</v>
      </c>
      <c r="F116">
        <v>8.64</v>
      </c>
      <c r="G116">
        <v>25.15</v>
      </c>
      <c r="H116">
        <v>43.4</v>
      </c>
      <c r="I116">
        <v>4.82</v>
      </c>
    </row>
    <row r="117" spans="1:9" ht="16.5">
      <c r="A117" s="1">
        <v>39191</v>
      </c>
      <c r="B117">
        <v>4.33</v>
      </c>
      <c r="C117">
        <v>3.96</v>
      </c>
      <c r="D117">
        <v>4.77</v>
      </c>
      <c r="E117">
        <v>18.92</v>
      </c>
      <c r="F117">
        <v>8.4</v>
      </c>
      <c r="G117">
        <v>24.3</v>
      </c>
      <c r="H117">
        <v>42</v>
      </c>
      <c r="I117">
        <v>4.74</v>
      </c>
    </row>
    <row r="118" spans="1:9" ht="16.5">
      <c r="A118" s="1">
        <v>39192</v>
      </c>
      <c r="B118">
        <v>4.33</v>
      </c>
      <c r="C118">
        <v>4</v>
      </c>
      <c r="D118">
        <v>4.89</v>
      </c>
      <c r="E118">
        <v>19.22</v>
      </c>
      <c r="F118">
        <v>8.51</v>
      </c>
      <c r="G118">
        <v>24.95</v>
      </c>
      <c r="H118">
        <v>41.7</v>
      </c>
      <c r="I118">
        <v>4.8</v>
      </c>
    </row>
    <row r="119" spans="1:9" ht="16.5">
      <c r="A119" s="1">
        <v>39195</v>
      </c>
      <c r="B119">
        <v>4.34</v>
      </c>
      <c r="C119">
        <v>3.98</v>
      </c>
      <c r="D119">
        <v>4.88</v>
      </c>
      <c r="E119">
        <v>19.7</v>
      </c>
      <c r="F119">
        <v>8.39</v>
      </c>
      <c r="G119">
        <v>25.05</v>
      </c>
      <c r="H119">
        <v>42.7</v>
      </c>
      <c r="I119">
        <v>4.82</v>
      </c>
    </row>
    <row r="120" spans="1:9" ht="16.5">
      <c r="A120" s="1">
        <v>39196</v>
      </c>
      <c r="B120">
        <v>4.32</v>
      </c>
      <c r="C120">
        <v>3.96</v>
      </c>
      <c r="D120">
        <v>4.89</v>
      </c>
      <c r="E120">
        <v>19.38</v>
      </c>
      <c r="F120">
        <v>8.36</v>
      </c>
      <c r="G120">
        <v>25.35</v>
      </c>
      <c r="H120">
        <v>42.65</v>
      </c>
      <c r="I120">
        <v>4.88</v>
      </c>
    </row>
    <row r="121" spans="1:9" ht="16.5">
      <c r="A121" s="1">
        <v>39198</v>
      </c>
      <c r="B121">
        <v>4.36</v>
      </c>
      <c r="C121">
        <v>3.95</v>
      </c>
      <c r="D121">
        <v>4.91</v>
      </c>
      <c r="E121">
        <v>19.58</v>
      </c>
      <c r="F121">
        <v>8.38</v>
      </c>
      <c r="G121">
        <v>25.35</v>
      </c>
      <c r="H121">
        <v>42.55</v>
      </c>
      <c r="I121">
        <v>4.86</v>
      </c>
    </row>
    <row r="122" spans="1:9" ht="16.5">
      <c r="A122" s="1">
        <v>39199</v>
      </c>
      <c r="B122">
        <v>4.34</v>
      </c>
      <c r="C122">
        <v>3.91</v>
      </c>
      <c r="D122">
        <v>4.85</v>
      </c>
      <c r="E122">
        <v>19.4</v>
      </c>
      <c r="F122">
        <v>8.41</v>
      </c>
      <c r="G122">
        <v>24.85</v>
      </c>
      <c r="H122">
        <v>42.05</v>
      </c>
      <c r="I122">
        <v>4.8</v>
      </c>
    </row>
    <row r="123" spans="1:9" ht="16.5">
      <c r="A123" s="1">
        <v>39202</v>
      </c>
      <c r="B123">
        <v>4.3</v>
      </c>
      <c r="C123">
        <v>3.88</v>
      </c>
      <c r="D123">
        <v>4.78</v>
      </c>
      <c r="E123">
        <v>19.34</v>
      </c>
      <c r="F123">
        <v>8.29</v>
      </c>
      <c r="G123">
        <v>24.35</v>
      </c>
      <c r="H123">
        <v>41.85</v>
      </c>
      <c r="I123">
        <v>4.71</v>
      </c>
    </row>
    <row r="124" spans="1:9" ht="16.5">
      <c r="A124" s="1">
        <v>39204</v>
      </c>
      <c r="B124">
        <v>4.26</v>
      </c>
      <c r="C124">
        <v>3.86</v>
      </c>
      <c r="D124">
        <v>4.76</v>
      </c>
      <c r="E124">
        <v>18.8</v>
      </c>
      <c r="F124">
        <v>8.24</v>
      </c>
      <c r="G124">
        <v>24.2</v>
      </c>
      <c r="H124">
        <v>41.8</v>
      </c>
      <c r="I124">
        <v>4.66</v>
      </c>
    </row>
    <row r="125" spans="1:9" ht="16.5">
      <c r="A125" s="1">
        <v>39205</v>
      </c>
      <c r="B125">
        <v>4.27</v>
      </c>
      <c r="C125">
        <v>3.91</v>
      </c>
      <c r="D125">
        <v>4.85</v>
      </c>
      <c r="E125">
        <v>19.32</v>
      </c>
      <c r="F125">
        <v>8.25</v>
      </c>
      <c r="G125">
        <v>24.5</v>
      </c>
      <c r="H125">
        <v>42.65</v>
      </c>
      <c r="I125">
        <v>4.73</v>
      </c>
    </row>
    <row r="126" spans="1:9" ht="16.5">
      <c r="A126" s="1">
        <v>39206</v>
      </c>
      <c r="B126">
        <v>4.29</v>
      </c>
      <c r="C126">
        <v>3.93</v>
      </c>
      <c r="D126">
        <v>4.89</v>
      </c>
      <c r="E126">
        <v>19.54</v>
      </c>
      <c r="F126">
        <v>8.32</v>
      </c>
      <c r="G126">
        <v>24.9</v>
      </c>
      <c r="H126">
        <v>43.2</v>
      </c>
      <c r="I126">
        <v>4.74</v>
      </c>
    </row>
    <row r="127" spans="1:9" ht="16.5">
      <c r="A127" s="1">
        <v>39209</v>
      </c>
      <c r="B127">
        <v>4.32</v>
      </c>
      <c r="C127">
        <v>3.95</v>
      </c>
      <c r="D127">
        <v>4.95</v>
      </c>
      <c r="E127">
        <v>19.82</v>
      </c>
      <c r="F127">
        <v>8.33</v>
      </c>
      <c r="G127">
        <v>25.45</v>
      </c>
      <c r="H127">
        <v>44.4</v>
      </c>
      <c r="I127">
        <v>4.82</v>
      </c>
    </row>
    <row r="128" spans="1:9" ht="16.5">
      <c r="A128" s="1">
        <v>39210</v>
      </c>
      <c r="B128">
        <v>4.32</v>
      </c>
      <c r="C128">
        <v>3.88</v>
      </c>
      <c r="D128">
        <v>4.91</v>
      </c>
      <c r="E128">
        <v>19.92</v>
      </c>
      <c r="F128">
        <v>8.33</v>
      </c>
      <c r="G128">
        <v>24.95</v>
      </c>
      <c r="H128">
        <v>43.85</v>
      </c>
      <c r="I128">
        <v>4.85</v>
      </c>
    </row>
    <row r="129" spans="1:9" ht="16.5">
      <c r="A129" s="1">
        <v>39211</v>
      </c>
      <c r="B129">
        <v>4.31</v>
      </c>
      <c r="C129">
        <v>3.91</v>
      </c>
      <c r="D129">
        <v>4.93</v>
      </c>
      <c r="E129">
        <v>20.6</v>
      </c>
      <c r="F129">
        <v>8.31</v>
      </c>
      <c r="G129">
        <v>25.15</v>
      </c>
      <c r="H129">
        <v>44.75</v>
      </c>
      <c r="I129">
        <v>4.86</v>
      </c>
    </row>
    <row r="130" spans="1:9" ht="16.5">
      <c r="A130" s="1">
        <v>39212</v>
      </c>
      <c r="B130">
        <v>4.3</v>
      </c>
      <c r="C130">
        <v>3.9</v>
      </c>
      <c r="D130">
        <v>4.83</v>
      </c>
      <c r="E130">
        <v>21.3</v>
      </c>
      <c r="F130">
        <v>8.29</v>
      </c>
      <c r="G130">
        <v>25.1</v>
      </c>
      <c r="H130">
        <v>45.65</v>
      </c>
      <c r="I130">
        <v>4.88</v>
      </c>
    </row>
    <row r="131" spans="1:9" ht="16.5">
      <c r="A131" s="1">
        <v>39213</v>
      </c>
      <c r="B131">
        <v>4.21</v>
      </c>
      <c r="C131">
        <v>3.85</v>
      </c>
      <c r="D131">
        <v>4.76</v>
      </c>
      <c r="E131">
        <v>20.4</v>
      </c>
      <c r="F131">
        <v>8.24</v>
      </c>
      <c r="G131">
        <v>24.6</v>
      </c>
      <c r="H131">
        <v>44.6</v>
      </c>
      <c r="I131">
        <v>4.74</v>
      </c>
    </row>
    <row r="132" spans="1:9" ht="16.5">
      <c r="A132" s="1">
        <v>39216</v>
      </c>
      <c r="B132">
        <v>4.32</v>
      </c>
      <c r="C132">
        <v>4.01</v>
      </c>
      <c r="D132">
        <v>4.92</v>
      </c>
      <c r="E132">
        <v>20.5</v>
      </c>
      <c r="F132">
        <v>8.42</v>
      </c>
      <c r="G132">
        <v>26.05</v>
      </c>
      <c r="H132">
        <v>47.6</v>
      </c>
      <c r="I132">
        <v>5.04</v>
      </c>
    </row>
    <row r="133" spans="1:9" ht="16.5">
      <c r="A133" s="1">
        <v>39217</v>
      </c>
      <c r="B133">
        <v>4.3</v>
      </c>
      <c r="C133">
        <v>4.02</v>
      </c>
      <c r="D133">
        <v>4.92</v>
      </c>
      <c r="E133">
        <v>20.45</v>
      </c>
      <c r="F133">
        <v>8.55</v>
      </c>
      <c r="G133">
        <v>26.1</v>
      </c>
      <c r="H133">
        <v>46.8</v>
      </c>
      <c r="I133">
        <v>4.98</v>
      </c>
    </row>
    <row r="134" spans="1:9" ht="16.5">
      <c r="A134" s="1">
        <v>39218</v>
      </c>
      <c r="B134">
        <v>4.3</v>
      </c>
      <c r="C134">
        <v>4.05</v>
      </c>
      <c r="D134">
        <v>4.9</v>
      </c>
      <c r="E134">
        <v>20.4</v>
      </c>
      <c r="F134">
        <v>8.53</v>
      </c>
      <c r="G134">
        <v>26.25</v>
      </c>
      <c r="H134">
        <v>46.85</v>
      </c>
      <c r="I134">
        <v>4.92</v>
      </c>
    </row>
    <row r="135" spans="1:9" ht="16.5">
      <c r="A135" s="1">
        <v>39219</v>
      </c>
      <c r="B135">
        <v>4.28</v>
      </c>
      <c r="C135">
        <v>4.03</v>
      </c>
      <c r="D135">
        <v>4.88</v>
      </c>
      <c r="E135">
        <v>20.4</v>
      </c>
      <c r="F135">
        <v>8.53</v>
      </c>
      <c r="G135">
        <v>26.2</v>
      </c>
      <c r="H135">
        <v>46.4</v>
      </c>
      <c r="I135">
        <v>4.98</v>
      </c>
    </row>
    <row r="136" spans="1:9" ht="16.5">
      <c r="A136" s="1">
        <v>39220</v>
      </c>
      <c r="B136">
        <v>4.26</v>
      </c>
      <c r="C136">
        <v>3.98</v>
      </c>
      <c r="D136">
        <v>4.86</v>
      </c>
      <c r="E136">
        <v>20.1</v>
      </c>
      <c r="F136">
        <v>8.59</v>
      </c>
      <c r="G136">
        <v>25.8</v>
      </c>
      <c r="H136">
        <v>46.4</v>
      </c>
      <c r="I136">
        <v>4.93</v>
      </c>
    </row>
    <row r="137" spans="1:9" ht="16.5">
      <c r="A137" s="1">
        <v>39223</v>
      </c>
      <c r="B137">
        <v>4.22</v>
      </c>
      <c r="C137">
        <v>3.94</v>
      </c>
      <c r="D137">
        <v>4.81</v>
      </c>
      <c r="E137">
        <v>20.05</v>
      </c>
      <c r="F137">
        <v>8.6</v>
      </c>
      <c r="G137">
        <v>25.95</v>
      </c>
      <c r="H137">
        <v>46.15</v>
      </c>
      <c r="I137">
        <v>4.91</v>
      </c>
    </row>
    <row r="138" spans="1:9" ht="16.5">
      <c r="A138" s="1">
        <v>39224</v>
      </c>
      <c r="B138">
        <v>4.21</v>
      </c>
      <c r="C138">
        <v>3.89</v>
      </c>
      <c r="D138">
        <v>4.79</v>
      </c>
      <c r="E138">
        <v>20.15</v>
      </c>
      <c r="F138">
        <v>8.45</v>
      </c>
      <c r="G138">
        <v>25.75</v>
      </c>
      <c r="H138">
        <v>46.05</v>
      </c>
      <c r="I138">
        <v>4.86</v>
      </c>
    </row>
    <row r="139" spans="1:9" ht="16.5">
      <c r="A139" s="1">
        <v>39225</v>
      </c>
      <c r="B139">
        <v>4.19</v>
      </c>
      <c r="C139">
        <v>3.89</v>
      </c>
      <c r="D139">
        <v>4.79</v>
      </c>
      <c r="E139">
        <v>20.25</v>
      </c>
      <c r="F139">
        <v>8.44</v>
      </c>
      <c r="G139">
        <v>25.6</v>
      </c>
      <c r="H139">
        <v>47</v>
      </c>
      <c r="I139">
        <v>4.88</v>
      </c>
    </row>
    <row r="140" spans="1:9" ht="16.5">
      <c r="A140" s="1">
        <v>39227</v>
      </c>
      <c r="B140">
        <v>4.12</v>
      </c>
      <c r="C140">
        <v>3.85</v>
      </c>
      <c r="D140">
        <v>4.71</v>
      </c>
      <c r="E140">
        <v>19.96</v>
      </c>
      <c r="F140">
        <v>8.35</v>
      </c>
      <c r="G140">
        <v>24.85</v>
      </c>
      <c r="H140">
        <v>45.35</v>
      </c>
      <c r="I140">
        <v>4.87</v>
      </c>
    </row>
    <row r="141" spans="1:9" ht="16.5">
      <c r="A141" s="1">
        <v>39230</v>
      </c>
      <c r="B141">
        <v>4.11</v>
      </c>
      <c r="C141">
        <v>3.83</v>
      </c>
      <c r="D141">
        <v>4.69</v>
      </c>
      <c r="E141">
        <v>19.94</v>
      </c>
      <c r="F141">
        <v>8.35</v>
      </c>
      <c r="G141">
        <v>24.6</v>
      </c>
      <c r="H141">
        <v>45.35</v>
      </c>
      <c r="I141">
        <v>4.84</v>
      </c>
    </row>
    <row r="142" spans="1:9" ht="16.5">
      <c r="A142" s="1">
        <v>39231</v>
      </c>
      <c r="B142">
        <v>4.07</v>
      </c>
      <c r="C142">
        <v>3.82</v>
      </c>
      <c r="D142">
        <v>4.68</v>
      </c>
      <c r="E142">
        <v>20</v>
      </c>
      <c r="F142">
        <v>8.26</v>
      </c>
      <c r="G142">
        <v>24.5</v>
      </c>
      <c r="H142">
        <v>44.95</v>
      </c>
      <c r="I142">
        <v>4.79</v>
      </c>
    </row>
    <row r="143" spans="1:9" ht="16.5">
      <c r="A143" s="1">
        <v>39232</v>
      </c>
      <c r="B143">
        <v>4.05</v>
      </c>
      <c r="C143">
        <v>3.78</v>
      </c>
      <c r="D143">
        <v>4.59</v>
      </c>
      <c r="E143">
        <v>19.9</v>
      </c>
      <c r="F143">
        <v>8.1</v>
      </c>
      <c r="G143">
        <v>23.7</v>
      </c>
      <c r="H143">
        <v>43.7</v>
      </c>
      <c r="I143">
        <v>4.68</v>
      </c>
    </row>
    <row r="144" spans="1:9" ht="16.5">
      <c r="A144" s="1">
        <v>39233</v>
      </c>
      <c r="B144">
        <v>4.09</v>
      </c>
      <c r="C144">
        <v>3.83</v>
      </c>
      <c r="D144">
        <v>4.69</v>
      </c>
      <c r="E144">
        <v>20.15</v>
      </c>
      <c r="F144">
        <v>8.19</v>
      </c>
      <c r="G144">
        <v>24.15</v>
      </c>
      <c r="H144">
        <v>45.25</v>
      </c>
      <c r="I144">
        <v>4.83</v>
      </c>
    </row>
    <row r="145" spans="1:9" ht="16.5">
      <c r="A145" s="1">
        <v>39237</v>
      </c>
      <c r="B145">
        <v>4.1</v>
      </c>
      <c r="C145">
        <v>3.84</v>
      </c>
      <c r="D145">
        <v>4.73</v>
      </c>
      <c r="E145">
        <v>20.95</v>
      </c>
      <c r="F145">
        <v>8.18</v>
      </c>
      <c r="G145">
        <v>24.5</v>
      </c>
      <c r="H145">
        <v>47.05</v>
      </c>
      <c r="I145">
        <v>4.88</v>
      </c>
    </row>
    <row r="146" spans="1:9" ht="16.5">
      <c r="A146" s="1">
        <v>39238</v>
      </c>
      <c r="B146">
        <v>4.1</v>
      </c>
      <c r="C146">
        <v>3.83</v>
      </c>
      <c r="D146">
        <v>4.72</v>
      </c>
      <c r="E146">
        <v>21.15</v>
      </c>
      <c r="F146">
        <v>8.18</v>
      </c>
      <c r="G146">
        <v>24.55</v>
      </c>
      <c r="H146">
        <v>47.6</v>
      </c>
      <c r="I146">
        <v>4.89</v>
      </c>
    </row>
    <row r="147" spans="1:9" ht="16.5">
      <c r="A147" s="1">
        <v>39239</v>
      </c>
      <c r="B147">
        <v>4.09</v>
      </c>
      <c r="C147">
        <v>3.8</v>
      </c>
      <c r="D147">
        <v>4.7</v>
      </c>
      <c r="E147">
        <v>21.25</v>
      </c>
      <c r="F147">
        <v>8.18</v>
      </c>
      <c r="G147">
        <v>24.6</v>
      </c>
      <c r="H147">
        <v>47.1</v>
      </c>
      <c r="I147">
        <v>4.91</v>
      </c>
    </row>
    <row r="148" spans="1:9" ht="16.5">
      <c r="A148" s="1">
        <v>39240</v>
      </c>
      <c r="B148">
        <v>4.07</v>
      </c>
      <c r="C148">
        <v>3.79</v>
      </c>
      <c r="D148">
        <v>4.67</v>
      </c>
      <c r="E148">
        <v>21.05</v>
      </c>
      <c r="F148">
        <v>8.16</v>
      </c>
      <c r="G148">
        <v>24.6</v>
      </c>
      <c r="H148">
        <v>46.85</v>
      </c>
      <c r="I148">
        <v>4.93</v>
      </c>
    </row>
    <row r="149" spans="1:9" ht="16.5">
      <c r="A149" s="1">
        <v>39241</v>
      </c>
      <c r="B149">
        <v>4.03</v>
      </c>
      <c r="C149">
        <v>3.73</v>
      </c>
      <c r="D149">
        <v>4.59</v>
      </c>
      <c r="E149">
        <v>20.7</v>
      </c>
      <c r="F149">
        <v>8.16</v>
      </c>
      <c r="G149">
        <v>24.45</v>
      </c>
      <c r="H149">
        <v>45.9</v>
      </c>
      <c r="I149">
        <v>4.86</v>
      </c>
    </row>
    <row r="150" spans="1:9" ht="16.5">
      <c r="A150" s="1">
        <v>39244</v>
      </c>
      <c r="B150">
        <v>4.05</v>
      </c>
      <c r="C150">
        <v>3.76</v>
      </c>
      <c r="D150">
        <v>4.61</v>
      </c>
      <c r="E150">
        <v>20.75</v>
      </c>
      <c r="F150">
        <v>8.12</v>
      </c>
      <c r="G150">
        <v>24.6</v>
      </c>
      <c r="H150">
        <v>46.2</v>
      </c>
      <c r="I150">
        <v>4.82</v>
      </c>
    </row>
    <row r="151" spans="1:9" ht="16.5">
      <c r="A151" s="1">
        <v>39245</v>
      </c>
      <c r="B151">
        <v>4.04</v>
      </c>
      <c r="C151">
        <v>3.75</v>
      </c>
      <c r="D151">
        <v>4.6</v>
      </c>
      <c r="E151">
        <v>20.75</v>
      </c>
      <c r="F151">
        <v>8.08</v>
      </c>
      <c r="G151">
        <v>24.55</v>
      </c>
      <c r="H151">
        <v>46.2</v>
      </c>
      <c r="I151">
        <v>4.78</v>
      </c>
    </row>
    <row r="152" spans="1:9" ht="16.5">
      <c r="A152" s="1">
        <v>39246</v>
      </c>
      <c r="B152">
        <v>4.03</v>
      </c>
      <c r="C152">
        <v>3.74</v>
      </c>
      <c r="D152">
        <v>4.61</v>
      </c>
      <c r="E152">
        <v>21</v>
      </c>
      <c r="F152">
        <v>8.08</v>
      </c>
      <c r="G152">
        <v>24.65</v>
      </c>
      <c r="H152">
        <v>46.2</v>
      </c>
      <c r="I152">
        <v>4.78</v>
      </c>
    </row>
    <row r="153" spans="1:9" ht="16.5">
      <c r="A153" s="1">
        <v>39247</v>
      </c>
      <c r="B153">
        <v>4.19</v>
      </c>
      <c r="C153">
        <v>3.81</v>
      </c>
      <c r="D153">
        <v>4.76</v>
      </c>
      <c r="E153">
        <v>21.4</v>
      </c>
      <c r="F153">
        <v>8.17</v>
      </c>
      <c r="G153">
        <v>24.9</v>
      </c>
      <c r="H153">
        <v>47.05</v>
      </c>
      <c r="I153">
        <v>4.85</v>
      </c>
    </row>
    <row r="154" spans="1:9" ht="16.5">
      <c r="A154" s="1">
        <v>39248</v>
      </c>
      <c r="B154">
        <v>4.26</v>
      </c>
      <c r="C154">
        <v>3.85</v>
      </c>
      <c r="D154">
        <v>4.92</v>
      </c>
      <c r="E154">
        <v>22.1</v>
      </c>
      <c r="F154">
        <v>8.27</v>
      </c>
      <c r="G154">
        <v>25.75</v>
      </c>
      <c r="H154">
        <v>48.5</v>
      </c>
      <c r="I154">
        <v>5.1</v>
      </c>
    </row>
    <row r="155" spans="1:9" ht="16.5">
      <c r="A155" s="1">
        <v>39251</v>
      </c>
      <c r="B155">
        <v>4.42</v>
      </c>
      <c r="C155">
        <v>4</v>
      </c>
      <c r="D155">
        <v>5.23</v>
      </c>
      <c r="E155">
        <v>23.95</v>
      </c>
      <c r="F155">
        <v>8.41</v>
      </c>
      <c r="G155">
        <v>26.95</v>
      </c>
      <c r="H155">
        <v>52.2</v>
      </c>
      <c r="I155">
        <v>5.58</v>
      </c>
    </row>
    <row r="156" spans="1:9" ht="16.5">
      <c r="A156" s="1">
        <v>39253</v>
      </c>
      <c r="B156">
        <v>4.4</v>
      </c>
      <c r="C156">
        <v>3.97</v>
      </c>
      <c r="D156">
        <v>5.18</v>
      </c>
      <c r="E156">
        <v>23.55</v>
      </c>
      <c r="F156">
        <v>8.38</v>
      </c>
      <c r="G156">
        <v>26.8</v>
      </c>
      <c r="H156">
        <v>51.65</v>
      </c>
      <c r="I156">
        <v>5.87</v>
      </c>
    </row>
    <row r="157" spans="1:9" ht="16.5">
      <c r="A157" s="1">
        <v>39254</v>
      </c>
      <c r="B157">
        <v>4.39</v>
      </c>
      <c r="C157">
        <v>4.01</v>
      </c>
      <c r="D157">
        <v>5.4</v>
      </c>
      <c r="E157">
        <v>23.65</v>
      </c>
      <c r="F157">
        <v>8.52</v>
      </c>
      <c r="G157">
        <v>28.55</v>
      </c>
      <c r="H157">
        <v>53.8</v>
      </c>
      <c r="I157">
        <v>6.46</v>
      </c>
    </row>
    <row r="158" spans="1:9" ht="16.5">
      <c r="A158" s="1">
        <v>39255</v>
      </c>
      <c r="B158">
        <v>4.37</v>
      </c>
      <c r="C158">
        <v>3.93</v>
      </c>
      <c r="D158">
        <v>5.32</v>
      </c>
      <c r="E158">
        <v>24.45</v>
      </c>
      <c r="F158">
        <v>8.48</v>
      </c>
      <c r="G158">
        <v>28.95</v>
      </c>
      <c r="H158">
        <v>57.2</v>
      </c>
      <c r="I158">
        <v>6.51</v>
      </c>
    </row>
    <row r="159" spans="1:9" ht="16.5">
      <c r="A159" s="1">
        <v>39258</v>
      </c>
      <c r="B159">
        <v>4.35</v>
      </c>
      <c r="C159">
        <v>3.91</v>
      </c>
      <c r="D159">
        <v>5.2</v>
      </c>
      <c r="E159">
        <v>24.5</v>
      </c>
      <c r="F159">
        <v>8.36</v>
      </c>
      <c r="G159">
        <v>28.6</v>
      </c>
      <c r="H159">
        <v>57.1</v>
      </c>
      <c r="I159">
        <v>6.78</v>
      </c>
    </row>
    <row r="160" spans="1:9" ht="16.5">
      <c r="A160" s="1">
        <v>39259</v>
      </c>
      <c r="B160">
        <v>4.32</v>
      </c>
      <c r="C160">
        <v>3.9</v>
      </c>
      <c r="D160">
        <v>5.2</v>
      </c>
      <c r="E160">
        <v>23.7</v>
      </c>
      <c r="F160">
        <v>8.36</v>
      </c>
      <c r="G160">
        <v>28.25</v>
      </c>
      <c r="H160">
        <v>55.2</v>
      </c>
      <c r="I160">
        <v>6.2</v>
      </c>
    </row>
    <row r="161" spans="1:9" ht="16.5">
      <c r="A161" s="1">
        <v>39260</v>
      </c>
      <c r="B161">
        <v>4.36</v>
      </c>
      <c r="C161">
        <v>3.93</v>
      </c>
      <c r="D161">
        <v>5.33</v>
      </c>
      <c r="E161">
        <v>23.85</v>
      </c>
      <c r="F161">
        <v>8.34</v>
      </c>
      <c r="G161">
        <v>28.65</v>
      </c>
      <c r="H161">
        <v>53.55</v>
      </c>
      <c r="I161">
        <v>6.4</v>
      </c>
    </row>
    <row r="162" spans="1:9" ht="16.5">
      <c r="A162" s="1">
        <v>39261</v>
      </c>
      <c r="B162">
        <v>4.38</v>
      </c>
      <c r="C162">
        <v>3.92</v>
      </c>
      <c r="D162">
        <v>5.42</v>
      </c>
      <c r="E162">
        <v>23.95</v>
      </c>
      <c r="F162">
        <v>8.34</v>
      </c>
      <c r="G162">
        <v>29</v>
      </c>
      <c r="H162">
        <v>55.4</v>
      </c>
      <c r="I162">
        <v>6.45</v>
      </c>
    </row>
    <row r="163" spans="1:9" ht="16.5">
      <c r="A163" s="1">
        <v>39262</v>
      </c>
      <c r="B163">
        <v>4.33</v>
      </c>
      <c r="C163">
        <v>3.88</v>
      </c>
      <c r="D163">
        <v>5.37</v>
      </c>
      <c r="E163">
        <v>23.85</v>
      </c>
      <c r="F163">
        <v>8.33</v>
      </c>
      <c r="G163">
        <v>28.1</v>
      </c>
      <c r="H163">
        <v>55.4</v>
      </c>
      <c r="I163">
        <v>6.37</v>
      </c>
    </row>
    <row r="164" spans="1:9" ht="16.5">
      <c r="A164" s="1">
        <v>39266</v>
      </c>
      <c r="B164">
        <v>4.46</v>
      </c>
      <c r="C164">
        <v>3.89</v>
      </c>
      <c r="D164">
        <v>5.48</v>
      </c>
      <c r="E164">
        <v>24.4</v>
      </c>
      <c r="F164">
        <v>8.36</v>
      </c>
      <c r="G164">
        <v>28.85</v>
      </c>
      <c r="H164">
        <v>56.2</v>
      </c>
      <c r="I164">
        <v>6.71</v>
      </c>
    </row>
    <row r="165" spans="1:9" ht="16.5">
      <c r="A165" s="1">
        <v>39267</v>
      </c>
      <c r="B165">
        <v>4.48</v>
      </c>
      <c r="C165">
        <v>3.9</v>
      </c>
      <c r="D165">
        <v>5.63</v>
      </c>
      <c r="E165">
        <v>24.35</v>
      </c>
      <c r="F165">
        <v>8.35</v>
      </c>
      <c r="G165">
        <v>28.95</v>
      </c>
      <c r="H165">
        <v>55.8</v>
      </c>
      <c r="I165">
        <v>6.69</v>
      </c>
    </row>
    <row r="166" spans="1:9" ht="16.5">
      <c r="A166" s="1">
        <v>39268</v>
      </c>
      <c r="B166">
        <v>4.55</v>
      </c>
      <c r="C166">
        <v>3.97</v>
      </c>
      <c r="D166">
        <v>5.78</v>
      </c>
      <c r="E166">
        <v>24.05</v>
      </c>
      <c r="F166">
        <v>8.38</v>
      </c>
      <c r="G166">
        <v>28.65</v>
      </c>
      <c r="H166">
        <v>55.1</v>
      </c>
      <c r="I166">
        <v>6.53</v>
      </c>
    </row>
    <row r="167" spans="1:9" ht="16.5">
      <c r="A167" s="1">
        <v>39269</v>
      </c>
      <c r="B167">
        <v>4.61</v>
      </c>
      <c r="C167">
        <v>4</v>
      </c>
      <c r="D167">
        <v>5.86</v>
      </c>
      <c r="E167">
        <v>24.4</v>
      </c>
      <c r="F167">
        <v>8.42</v>
      </c>
      <c r="G167">
        <v>28.75</v>
      </c>
      <c r="H167">
        <v>55.75</v>
      </c>
      <c r="I167">
        <v>6.42</v>
      </c>
    </row>
    <row r="168" spans="1:9" ht="16.5">
      <c r="A168" s="1">
        <v>39272</v>
      </c>
      <c r="B168">
        <v>4.75</v>
      </c>
      <c r="C168">
        <v>4.1</v>
      </c>
      <c r="D168">
        <v>5.88</v>
      </c>
      <c r="E168">
        <v>26.35</v>
      </c>
      <c r="F168">
        <v>8.56</v>
      </c>
      <c r="G168">
        <v>30.55</v>
      </c>
      <c r="H168">
        <v>57.4</v>
      </c>
      <c r="I168">
        <v>6.61</v>
      </c>
    </row>
    <row r="169" spans="1:9" ht="16.5">
      <c r="A169" s="1">
        <v>39273</v>
      </c>
      <c r="B169">
        <v>4.97</v>
      </c>
      <c r="C169">
        <v>4.39</v>
      </c>
      <c r="D169">
        <v>6.01</v>
      </c>
      <c r="E169">
        <v>28.25</v>
      </c>
      <c r="F169">
        <v>8.82</v>
      </c>
      <c r="G169">
        <v>30.75</v>
      </c>
      <c r="H169">
        <v>58.7</v>
      </c>
      <c r="I169">
        <v>6.59</v>
      </c>
    </row>
    <row r="170" spans="1:9" ht="16.5">
      <c r="A170" s="1">
        <v>39274</v>
      </c>
      <c r="B170">
        <v>4.85</v>
      </c>
      <c r="C170">
        <v>4.3</v>
      </c>
      <c r="D170">
        <v>5.86</v>
      </c>
      <c r="E170">
        <v>28.1</v>
      </c>
      <c r="F170">
        <v>9.03</v>
      </c>
      <c r="G170">
        <v>30.05</v>
      </c>
      <c r="H170">
        <v>58.85</v>
      </c>
      <c r="I170">
        <v>6.57</v>
      </c>
    </row>
    <row r="171" spans="1:9" ht="16.5">
      <c r="A171" s="1">
        <v>39275</v>
      </c>
      <c r="B171">
        <v>4.75</v>
      </c>
      <c r="C171">
        <v>4.19</v>
      </c>
      <c r="D171">
        <v>5.79</v>
      </c>
      <c r="E171">
        <v>28</v>
      </c>
      <c r="F171">
        <v>9.12</v>
      </c>
      <c r="G171">
        <v>30.45</v>
      </c>
      <c r="H171">
        <v>61.4</v>
      </c>
      <c r="I171">
        <v>6.8</v>
      </c>
    </row>
    <row r="172" spans="1:9" ht="16.5">
      <c r="A172" s="1">
        <v>39276</v>
      </c>
      <c r="B172">
        <v>4.77</v>
      </c>
      <c r="C172">
        <v>4.2</v>
      </c>
      <c r="D172">
        <v>5.88</v>
      </c>
      <c r="E172">
        <v>28.2</v>
      </c>
      <c r="F172">
        <v>9.1</v>
      </c>
      <c r="G172">
        <v>31</v>
      </c>
      <c r="H172">
        <v>63.35</v>
      </c>
      <c r="I172">
        <v>6.94</v>
      </c>
    </row>
    <row r="173" spans="1:9" ht="16.5">
      <c r="A173" s="1">
        <v>39279</v>
      </c>
      <c r="B173">
        <v>4.7</v>
      </c>
      <c r="C173">
        <v>4.11</v>
      </c>
      <c r="D173">
        <v>5.82</v>
      </c>
      <c r="E173">
        <v>27.3</v>
      </c>
      <c r="F173">
        <v>8.99</v>
      </c>
      <c r="G173">
        <v>30.75</v>
      </c>
      <c r="H173">
        <v>61.55</v>
      </c>
      <c r="I173">
        <v>6.71</v>
      </c>
    </row>
    <row r="174" spans="1:9" ht="16.5">
      <c r="A174" s="1">
        <v>39280</v>
      </c>
      <c r="B174">
        <v>4.78</v>
      </c>
      <c r="C174">
        <v>4.15</v>
      </c>
      <c r="D174">
        <v>5.84</v>
      </c>
      <c r="E174">
        <v>27.7</v>
      </c>
      <c r="F174">
        <v>8.99</v>
      </c>
      <c r="G174">
        <v>30.85</v>
      </c>
      <c r="H174">
        <v>62.15</v>
      </c>
      <c r="I174">
        <v>6.7</v>
      </c>
    </row>
    <row r="175" spans="1:9" ht="16.5">
      <c r="A175" s="1">
        <v>39281</v>
      </c>
      <c r="B175">
        <v>4.81</v>
      </c>
      <c r="C175">
        <v>4.06</v>
      </c>
      <c r="D175">
        <v>5.7</v>
      </c>
      <c r="E175">
        <v>27.85</v>
      </c>
      <c r="F175">
        <v>8.81</v>
      </c>
      <c r="G175">
        <v>30.55</v>
      </c>
      <c r="H175">
        <v>61.25</v>
      </c>
      <c r="I175">
        <v>6.58</v>
      </c>
    </row>
    <row r="176" spans="1:9" ht="16.5">
      <c r="A176" s="1">
        <v>39282</v>
      </c>
      <c r="B176">
        <v>4.93</v>
      </c>
      <c r="C176">
        <v>4.24</v>
      </c>
      <c r="D176">
        <v>5.83</v>
      </c>
      <c r="E176">
        <v>27.9</v>
      </c>
      <c r="F176">
        <v>8.87</v>
      </c>
      <c r="G176">
        <v>30.4</v>
      </c>
      <c r="H176">
        <v>61.05</v>
      </c>
      <c r="I176">
        <v>6.61</v>
      </c>
    </row>
    <row r="177" spans="1:9" ht="16.5">
      <c r="A177" s="1">
        <v>39283</v>
      </c>
      <c r="B177">
        <v>4.92</v>
      </c>
      <c r="C177">
        <v>4.16</v>
      </c>
      <c r="D177">
        <v>5.99</v>
      </c>
      <c r="E177">
        <v>28.55</v>
      </c>
      <c r="F177">
        <v>8.83</v>
      </c>
      <c r="G177">
        <v>31.1</v>
      </c>
      <c r="H177">
        <v>62.6</v>
      </c>
      <c r="I177">
        <v>7.13</v>
      </c>
    </row>
    <row r="178" spans="1:9" ht="16.5">
      <c r="A178" s="1">
        <v>39286</v>
      </c>
      <c r="B178">
        <v>5.03</v>
      </c>
      <c r="C178">
        <v>4.23</v>
      </c>
      <c r="D178">
        <v>6.04</v>
      </c>
      <c r="E178">
        <v>28.45</v>
      </c>
      <c r="F178">
        <v>8.96</v>
      </c>
      <c r="G178">
        <v>31.4</v>
      </c>
      <c r="H178">
        <v>63.2</v>
      </c>
      <c r="I178">
        <v>8.03</v>
      </c>
    </row>
    <row r="179" spans="1:9" ht="16.5">
      <c r="A179" s="1">
        <v>39287</v>
      </c>
      <c r="B179">
        <v>4.99</v>
      </c>
      <c r="C179">
        <v>4.18</v>
      </c>
      <c r="D179">
        <v>5.98</v>
      </c>
      <c r="E179">
        <v>28.95</v>
      </c>
      <c r="F179">
        <v>8.94</v>
      </c>
      <c r="G179">
        <v>32.4</v>
      </c>
      <c r="H179">
        <v>65.65</v>
      </c>
      <c r="I179">
        <v>8.07</v>
      </c>
    </row>
    <row r="180" spans="1:9" ht="16.5">
      <c r="A180" s="1">
        <v>39288</v>
      </c>
      <c r="B180">
        <v>4.9</v>
      </c>
      <c r="C180">
        <v>4.15</v>
      </c>
      <c r="D180">
        <v>5.9</v>
      </c>
      <c r="E180">
        <v>28.4</v>
      </c>
      <c r="F180">
        <v>8.87</v>
      </c>
      <c r="G180">
        <v>32.7</v>
      </c>
      <c r="H180">
        <v>65.8</v>
      </c>
      <c r="I180">
        <v>8.01</v>
      </c>
    </row>
    <row r="181" spans="1:9" ht="16.5">
      <c r="A181" s="1">
        <v>39289</v>
      </c>
      <c r="B181">
        <v>4.86</v>
      </c>
      <c r="C181">
        <v>4.15</v>
      </c>
      <c r="D181">
        <v>5.85</v>
      </c>
      <c r="E181">
        <v>28.2</v>
      </c>
      <c r="F181">
        <v>8.71</v>
      </c>
      <c r="G181">
        <v>33.2</v>
      </c>
      <c r="H181">
        <v>66.3</v>
      </c>
      <c r="I181">
        <v>8.53</v>
      </c>
    </row>
    <row r="182" spans="1:9" ht="16.5">
      <c r="A182" s="1">
        <v>39290</v>
      </c>
      <c r="B182">
        <v>4.69</v>
      </c>
      <c r="C182">
        <v>4.01</v>
      </c>
      <c r="D182">
        <v>5.64</v>
      </c>
      <c r="E182">
        <v>27.55</v>
      </c>
      <c r="F182">
        <v>8.52</v>
      </c>
      <c r="G182">
        <v>32.35</v>
      </c>
      <c r="H182">
        <v>63.45</v>
      </c>
      <c r="I182">
        <v>8.61</v>
      </c>
    </row>
    <row r="183" spans="1:9" ht="16.5">
      <c r="A183" s="1">
        <v>39294</v>
      </c>
      <c r="B183">
        <v>4.84</v>
      </c>
      <c r="C183">
        <v>4.16</v>
      </c>
      <c r="D183">
        <v>5.91</v>
      </c>
      <c r="E183">
        <v>28.4</v>
      </c>
      <c r="F183">
        <v>8.62</v>
      </c>
      <c r="G183">
        <v>33.9</v>
      </c>
      <c r="H183">
        <v>67.9</v>
      </c>
      <c r="I183">
        <v>10.1</v>
      </c>
    </row>
    <row r="184" spans="1:9" ht="16.5">
      <c r="A184" s="1">
        <v>39295</v>
      </c>
      <c r="B184">
        <v>4.63</v>
      </c>
      <c r="C184">
        <v>4.01</v>
      </c>
      <c r="D184">
        <v>5.61</v>
      </c>
      <c r="E184">
        <v>27.15</v>
      </c>
      <c r="F184">
        <v>8.47</v>
      </c>
      <c r="G184">
        <v>32.45</v>
      </c>
      <c r="H184">
        <v>64.9</v>
      </c>
      <c r="I184">
        <v>10.76</v>
      </c>
    </row>
    <row r="185" spans="1:9" ht="16.5">
      <c r="A185" s="1">
        <v>39296</v>
      </c>
      <c r="B185">
        <v>4.67</v>
      </c>
      <c r="C185">
        <v>3.98</v>
      </c>
      <c r="D185">
        <v>5.65</v>
      </c>
      <c r="E185">
        <v>27.3</v>
      </c>
      <c r="F185">
        <v>8.45</v>
      </c>
      <c r="G185">
        <v>32</v>
      </c>
      <c r="H185">
        <v>63.85</v>
      </c>
      <c r="I185">
        <v>9.8</v>
      </c>
    </row>
    <row r="186" spans="1:9" ht="16.5">
      <c r="A186" s="1">
        <v>39297</v>
      </c>
      <c r="B186">
        <v>4.74</v>
      </c>
      <c r="C186">
        <v>3.9</v>
      </c>
      <c r="D186">
        <v>5.74</v>
      </c>
      <c r="E186">
        <v>28.9</v>
      </c>
      <c r="F186">
        <v>8.46</v>
      </c>
      <c r="G186">
        <v>32.15</v>
      </c>
      <c r="H186">
        <v>65.2</v>
      </c>
      <c r="I186">
        <v>9.27</v>
      </c>
    </row>
    <row r="187" spans="1:9" ht="16.5">
      <c r="A187" s="1">
        <v>39300</v>
      </c>
      <c r="B187">
        <v>4.51</v>
      </c>
      <c r="C187">
        <v>3.76</v>
      </c>
      <c r="D187">
        <v>5.51</v>
      </c>
      <c r="E187">
        <v>27.65</v>
      </c>
      <c r="F187">
        <v>8.42</v>
      </c>
      <c r="G187">
        <v>30.8</v>
      </c>
      <c r="H187">
        <v>62.15</v>
      </c>
      <c r="I187">
        <v>9.12</v>
      </c>
    </row>
    <row r="188" spans="1:9" ht="16.5">
      <c r="A188" s="1">
        <v>39301</v>
      </c>
      <c r="B188">
        <v>4.47</v>
      </c>
      <c r="C188">
        <v>3.79</v>
      </c>
      <c r="D188">
        <v>5.45</v>
      </c>
      <c r="E188">
        <v>27.3</v>
      </c>
      <c r="F188">
        <v>8.3</v>
      </c>
      <c r="G188">
        <v>30.2</v>
      </c>
      <c r="H188">
        <v>61.65</v>
      </c>
      <c r="I188">
        <v>9.39</v>
      </c>
    </row>
    <row r="189" spans="1:9" ht="16.5">
      <c r="A189" s="1">
        <v>39302</v>
      </c>
      <c r="B189">
        <v>4.72</v>
      </c>
      <c r="C189">
        <v>3.91</v>
      </c>
      <c r="D189">
        <v>5.67</v>
      </c>
      <c r="E189">
        <v>28.35</v>
      </c>
      <c r="F189">
        <v>8.43</v>
      </c>
      <c r="G189">
        <v>31.4</v>
      </c>
      <c r="H189">
        <v>64.5</v>
      </c>
      <c r="I189">
        <v>9.65</v>
      </c>
    </row>
    <row r="190" spans="1:9" ht="16.5">
      <c r="A190" s="1">
        <v>39303</v>
      </c>
      <c r="B190">
        <v>4.68</v>
      </c>
      <c r="C190">
        <v>3.89</v>
      </c>
      <c r="D190">
        <v>5.67</v>
      </c>
      <c r="E190">
        <v>29.05</v>
      </c>
      <c r="F190">
        <v>8.45</v>
      </c>
      <c r="G190">
        <v>31.3</v>
      </c>
      <c r="H190">
        <v>64.2</v>
      </c>
      <c r="I190">
        <v>9.61</v>
      </c>
    </row>
    <row r="191" spans="1:9" ht="16.5">
      <c r="A191" s="1">
        <v>39304</v>
      </c>
      <c r="B191">
        <v>4.6</v>
      </c>
      <c r="C191">
        <v>3.8</v>
      </c>
      <c r="D191">
        <v>5.53</v>
      </c>
      <c r="E191">
        <v>28.55</v>
      </c>
      <c r="F191">
        <v>8.34</v>
      </c>
      <c r="G191">
        <v>30</v>
      </c>
      <c r="H191">
        <v>61.25</v>
      </c>
      <c r="I191">
        <v>9.4</v>
      </c>
    </row>
    <row r="192" spans="1:9" ht="16.5">
      <c r="A192" s="1">
        <v>39307</v>
      </c>
      <c r="B192">
        <v>4.75</v>
      </c>
      <c r="C192">
        <v>3.78</v>
      </c>
      <c r="D192">
        <v>5.54</v>
      </c>
      <c r="E192">
        <v>28.4</v>
      </c>
      <c r="F192">
        <v>8.37</v>
      </c>
      <c r="G192">
        <v>30.25</v>
      </c>
      <c r="H192">
        <v>62.25</v>
      </c>
      <c r="I192">
        <v>9.33</v>
      </c>
    </row>
    <row r="193" spans="1:9" ht="16.5">
      <c r="A193" s="1">
        <v>39308</v>
      </c>
      <c r="B193">
        <v>4.72</v>
      </c>
      <c r="C193">
        <v>3.8</v>
      </c>
      <c r="D193">
        <v>5.52</v>
      </c>
      <c r="E193">
        <v>28.3</v>
      </c>
      <c r="F193">
        <v>8.32</v>
      </c>
      <c r="G193">
        <v>30.9</v>
      </c>
      <c r="H193">
        <v>63.8</v>
      </c>
      <c r="I193">
        <v>9.22</v>
      </c>
    </row>
    <row r="194" spans="1:9" ht="16.5">
      <c r="A194" s="1">
        <v>39309</v>
      </c>
      <c r="B194">
        <v>4.57</v>
      </c>
      <c r="C194">
        <v>3.7</v>
      </c>
      <c r="D194">
        <v>5.33</v>
      </c>
      <c r="E194">
        <v>27.35</v>
      </c>
      <c r="F194">
        <v>8.15</v>
      </c>
      <c r="G194">
        <v>30.2</v>
      </c>
      <c r="H194">
        <v>61.45</v>
      </c>
      <c r="I194">
        <v>8.92</v>
      </c>
    </row>
    <row r="195" spans="1:9" ht="16.5">
      <c r="A195" s="1">
        <v>39310</v>
      </c>
      <c r="B195">
        <v>4.3</v>
      </c>
      <c r="C195">
        <v>3.59</v>
      </c>
      <c r="D195">
        <v>5.03</v>
      </c>
      <c r="E195">
        <v>26.1</v>
      </c>
      <c r="F195">
        <v>7.93</v>
      </c>
      <c r="G195">
        <v>28.65</v>
      </c>
      <c r="H195">
        <v>59.3</v>
      </c>
      <c r="I195">
        <v>8.08</v>
      </c>
    </row>
    <row r="196" spans="1:9" ht="16.5">
      <c r="A196" s="1">
        <v>39311</v>
      </c>
      <c r="B196">
        <v>4.25</v>
      </c>
      <c r="C196">
        <v>3.37</v>
      </c>
      <c r="D196">
        <v>4.85</v>
      </c>
      <c r="E196">
        <v>25.5</v>
      </c>
      <c r="F196">
        <v>7.71</v>
      </c>
      <c r="G196">
        <v>27.4</v>
      </c>
      <c r="H196">
        <v>58</v>
      </c>
      <c r="I196">
        <v>7.91</v>
      </c>
    </row>
    <row r="197" spans="1:9" ht="16.5">
      <c r="A197" s="1">
        <v>39314</v>
      </c>
      <c r="B197">
        <v>4.66</v>
      </c>
      <c r="C197">
        <v>3.77</v>
      </c>
      <c r="D197">
        <v>5.44</v>
      </c>
      <c r="E197">
        <v>26.8</v>
      </c>
      <c r="F197">
        <v>8.2</v>
      </c>
      <c r="G197">
        <v>30.25</v>
      </c>
      <c r="H197">
        <v>63.35</v>
      </c>
      <c r="I197">
        <v>8.98</v>
      </c>
    </row>
    <row r="198" spans="1:9" ht="16.5">
      <c r="A198" s="1">
        <v>39315</v>
      </c>
      <c r="B198">
        <v>4.78</v>
      </c>
      <c r="C198">
        <v>3.9</v>
      </c>
      <c r="D198">
        <v>5.55</v>
      </c>
      <c r="E198">
        <v>27.4</v>
      </c>
      <c r="F198">
        <v>8.33</v>
      </c>
      <c r="G198">
        <v>31.1</v>
      </c>
      <c r="H198">
        <v>64.9</v>
      </c>
      <c r="I198">
        <v>9.27</v>
      </c>
    </row>
    <row r="199" spans="1:9" ht="16.5">
      <c r="A199" s="1">
        <v>39316</v>
      </c>
      <c r="B199">
        <v>4.86</v>
      </c>
      <c r="C199">
        <v>3.99</v>
      </c>
      <c r="D199">
        <v>5.73</v>
      </c>
      <c r="E199">
        <v>28</v>
      </c>
      <c r="F199">
        <v>8.46</v>
      </c>
      <c r="G199">
        <v>32.45</v>
      </c>
      <c r="H199">
        <v>68.9</v>
      </c>
      <c r="I199">
        <v>9.4</v>
      </c>
    </row>
    <row r="200" spans="1:9" ht="16.5">
      <c r="A200" s="1">
        <v>39317</v>
      </c>
      <c r="B200">
        <v>4.89</v>
      </c>
      <c r="C200">
        <v>4.1</v>
      </c>
      <c r="D200">
        <v>5.86</v>
      </c>
      <c r="E200">
        <v>28.65</v>
      </c>
      <c r="F200">
        <v>8.54</v>
      </c>
      <c r="G200">
        <v>33.05</v>
      </c>
      <c r="H200">
        <v>70.8</v>
      </c>
      <c r="I200">
        <v>9.06</v>
      </c>
    </row>
    <row r="201" spans="1:9" ht="16.5">
      <c r="A201" s="1">
        <v>39318</v>
      </c>
      <c r="B201">
        <v>4.91</v>
      </c>
      <c r="C201">
        <v>3.87</v>
      </c>
      <c r="D201">
        <v>5.86</v>
      </c>
      <c r="E201">
        <v>28.6</v>
      </c>
      <c r="F201">
        <v>8.57</v>
      </c>
      <c r="G201">
        <v>33.65</v>
      </c>
      <c r="H201">
        <v>73.9</v>
      </c>
      <c r="I201">
        <v>9.4</v>
      </c>
    </row>
    <row r="202" spans="1:9" ht="16.5">
      <c r="A202" s="1">
        <v>39321</v>
      </c>
      <c r="B202">
        <v>5.07</v>
      </c>
      <c r="C202">
        <v>4.02</v>
      </c>
      <c r="D202">
        <v>6.18</v>
      </c>
      <c r="E202">
        <v>29.25</v>
      </c>
      <c r="F202">
        <v>8.67</v>
      </c>
      <c r="G202">
        <v>35.2</v>
      </c>
      <c r="H202">
        <v>79.4</v>
      </c>
      <c r="I202">
        <v>9.88</v>
      </c>
    </row>
    <row r="203" spans="1:9" ht="16.5">
      <c r="A203" s="1">
        <v>39322</v>
      </c>
      <c r="B203">
        <v>4.95</v>
      </c>
      <c r="C203">
        <v>3.91</v>
      </c>
      <c r="D203">
        <v>6.09</v>
      </c>
      <c r="E203">
        <v>28.8</v>
      </c>
      <c r="F203">
        <v>8.59</v>
      </c>
      <c r="G203">
        <v>37.15</v>
      </c>
      <c r="H203">
        <v>78.85</v>
      </c>
      <c r="I203">
        <v>9.51</v>
      </c>
    </row>
    <row r="204" spans="1:9" ht="16.5">
      <c r="A204" s="1">
        <v>39323</v>
      </c>
      <c r="B204">
        <v>4.85</v>
      </c>
      <c r="C204">
        <v>3.85</v>
      </c>
      <c r="D204">
        <v>6</v>
      </c>
      <c r="E204">
        <v>28.2</v>
      </c>
      <c r="F204">
        <v>8.52</v>
      </c>
      <c r="G204">
        <v>36.55</v>
      </c>
      <c r="H204">
        <v>77.9</v>
      </c>
      <c r="I204">
        <v>9.52</v>
      </c>
    </row>
    <row r="205" spans="1:9" ht="16.5">
      <c r="A205" s="1">
        <v>39324</v>
      </c>
      <c r="B205">
        <v>4.95</v>
      </c>
      <c r="C205">
        <v>3.88</v>
      </c>
      <c r="D205">
        <v>6.28</v>
      </c>
      <c r="E205">
        <v>28.9</v>
      </c>
      <c r="F205">
        <v>8.57</v>
      </c>
      <c r="G205">
        <v>36.95</v>
      </c>
      <c r="H205">
        <v>79.1</v>
      </c>
      <c r="I205">
        <v>9.61</v>
      </c>
    </row>
    <row r="206" spans="1:9" ht="16.5">
      <c r="A206" s="1">
        <v>39325</v>
      </c>
      <c r="B206">
        <v>5.1</v>
      </c>
      <c r="C206">
        <v>4</v>
      </c>
      <c r="D206">
        <v>6.55</v>
      </c>
      <c r="E206">
        <v>29.3</v>
      </c>
      <c r="F206">
        <v>8.75</v>
      </c>
      <c r="G206">
        <v>37.75</v>
      </c>
      <c r="H206">
        <v>81.1</v>
      </c>
      <c r="I206">
        <v>9.84</v>
      </c>
    </row>
    <row r="207" spans="1:9" ht="16.5">
      <c r="A207" s="1">
        <v>39328</v>
      </c>
      <c r="B207">
        <v>5.02</v>
      </c>
      <c r="C207">
        <v>3.94</v>
      </c>
      <c r="D207">
        <v>6.51</v>
      </c>
      <c r="E207">
        <v>29.2</v>
      </c>
      <c r="F207">
        <v>8.79</v>
      </c>
      <c r="G207">
        <v>37.3</v>
      </c>
      <c r="H207">
        <v>79.9</v>
      </c>
      <c r="I207">
        <v>9.74</v>
      </c>
    </row>
    <row r="208" spans="1:9" ht="16.5">
      <c r="A208" s="1">
        <v>39329</v>
      </c>
      <c r="B208">
        <v>5.04</v>
      </c>
      <c r="C208">
        <v>3.92</v>
      </c>
      <c r="D208">
        <v>6.67</v>
      </c>
      <c r="E208">
        <v>29.7</v>
      </c>
      <c r="F208">
        <v>8.84</v>
      </c>
      <c r="G208">
        <v>37.2</v>
      </c>
      <c r="H208">
        <v>78.4</v>
      </c>
      <c r="I208">
        <v>9.7</v>
      </c>
    </row>
    <row r="209" spans="1:9" ht="16.5">
      <c r="A209" s="1">
        <v>39330</v>
      </c>
      <c r="B209">
        <v>5.03</v>
      </c>
      <c r="C209">
        <v>3.91</v>
      </c>
      <c r="D209">
        <v>6.65</v>
      </c>
      <c r="E209">
        <v>29.9</v>
      </c>
      <c r="F209">
        <v>8.91</v>
      </c>
      <c r="G209">
        <v>37.2</v>
      </c>
      <c r="H209">
        <v>77.45</v>
      </c>
      <c r="I209">
        <v>9.62</v>
      </c>
    </row>
    <row r="210" spans="1:9" ht="16.5">
      <c r="A210" s="1">
        <v>39331</v>
      </c>
      <c r="B210">
        <v>5.09</v>
      </c>
      <c r="C210">
        <v>3.93</v>
      </c>
      <c r="D210">
        <v>6.84</v>
      </c>
      <c r="E210">
        <v>29.4</v>
      </c>
      <c r="F210">
        <v>8.98</v>
      </c>
      <c r="G210">
        <v>37.25</v>
      </c>
      <c r="H210">
        <v>79.8</v>
      </c>
      <c r="I210">
        <v>9.7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workbookViewId="0" topLeftCell="A1">
      <selection activeCell="F168" sqref="F168"/>
    </sheetView>
  </sheetViews>
  <sheetFormatPr defaultColWidth="9.00390625" defaultRowHeight="16.5"/>
  <cols>
    <col min="1" max="1" width="10.875" style="0" customWidth="1"/>
  </cols>
  <sheetData>
    <row r="1" spans="1:9" ht="16.5">
      <c r="A1" t="str">
        <f>'H-sahre'!A1</f>
        <v>Date</v>
      </c>
      <c r="B1" t="str">
        <f>'H-sahre'!B1</f>
        <v>工商銀行</v>
      </c>
      <c r="C1" t="str">
        <f>'H-sahre'!C1</f>
        <v>中國銀行</v>
      </c>
      <c r="D1" t="str">
        <f>'H-sahre'!D1</f>
        <v>建設銀行</v>
      </c>
      <c r="E1" t="str">
        <f>'H-sahre'!E1</f>
        <v>招商銀行</v>
      </c>
      <c r="F1" t="str">
        <f>'H-sahre'!F1</f>
        <v>交通銀行</v>
      </c>
      <c r="G1" t="str">
        <f>'H-sahre'!G1</f>
        <v>中國人壽</v>
      </c>
      <c r="H1" t="str">
        <f>'H-sahre'!H1</f>
        <v>中國平安</v>
      </c>
      <c r="I1" t="str">
        <f>'H-sahre'!I1</f>
        <v>中國財險</v>
      </c>
    </row>
    <row r="2" spans="1:9" ht="16.5">
      <c r="A2">
        <f>'H-sahre'!A2</f>
        <v>39017</v>
      </c>
      <c r="B2">
        <f>'H-sahre'!B2</f>
        <v>3.52</v>
      </c>
      <c r="C2">
        <f>'H-sahre'!C2</f>
        <v>3.34</v>
      </c>
      <c r="D2">
        <f>'H-sahre'!D2</f>
        <v>3.52</v>
      </c>
      <c r="E2">
        <f>'H-sahre'!E2</f>
        <v>11.82</v>
      </c>
      <c r="F2">
        <f>'H-sahre'!F2</f>
        <v>5.82</v>
      </c>
      <c r="G2">
        <f>'H-sahre'!G2</f>
        <v>16</v>
      </c>
      <c r="H2">
        <f>'H-sahre'!H2</f>
        <v>27.2</v>
      </c>
      <c r="I2">
        <f>'H-sahre'!I2</f>
        <v>2.8</v>
      </c>
    </row>
    <row r="3" spans="1:9" ht="16.5">
      <c r="A3">
        <f>'H-sahre'!A3</f>
        <v>39021</v>
      </c>
      <c r="B3">
        <f>'H-sahre'!B3</f>
        <v>3.48</v>
      </c>
      <c r="C3">
        <f>'H-sahre'!C3</f>
        <v>3.35</v>
      </c>
      <c r="D3">
        <f>'H-sahre'!D3</f>
        <v>3.51</v>
      </c>
      <c r="E3">
        <f>'H-sahre'!E3</f>
        <v>12.14</v>
      </c>
      <c r="F3">
        <f>'H-sahre'!F3</f>
        <v>5.84</v>
      </c>
      <c r="G3">
        <f>'H-sahre'!G3</f>
        <v>16.38</v>
      </c>
      <c r="H3">
        <f>'H-sahre'!H3</f>
        <v>27.05</v>
      </c>
      <c r="I3">
        <f>'H-sahre'!I3</f>
        <v>2.78</v>
      </c>
    </row>
    <row r="4" spans="1:9" ht="16.5">
      <c r="A4">
        <f>'H-sahre'!A4</f>
        <v>39022</v>
      </c>
      <c r="B4">
        <f>'H-sahre'!B4</f>
        <v>3.49</v>
      </c>
      <c r="C4">
        <f>'H-sahre'!C4</f>
        <v>3.37</v>
      </c>
      <c r="D4">
        <f>'H-sahre'!D4</f>
        <v>3.55</v>
      </c>
      <c r="E4">
        <f>'H-sahre'!E4</f>
        <v>12.44</v>
      </c>
      <c r="F4">
        <f>'H-sahre'!F4</f>
        <v>5.91</v>
      </c>
      <c r="G4">
        <f>'H-sahre'!G4</f>
        <v>16.46</v>
      </c>
      <c r="H4">
        <f>'H-sahre'!H4</f>
        <v>27.2</v>
      </c>
      <c r="I4">
        <f>'H-sahre'!I4</f>
        <v>2.79</v>
      </c>
    </row>
    <row r="5" spans="1:9" ht="16.5">
      <c r="A5">
        <f>'H-sahre'!A5</f>
        <v>39023</v>
      </c>
      <c r="B5">
        <f>'H-sahre'!B5</f>
        <v>3.5</v>
      </c>
      <c r="C5">
        <f>'H-sahre'!C5</f>
        <v>3.38</v>
      </c>
      <c r="D5">
        <f>'H-sahre'!D5</f>
        <v>3.6</v>
      </c>
      <c r="E5">
        <f>'H-sahre'!E5</f>
        <v>12.4</v>
      </c>
      <c r="F5">
        <f>'H-sahre'!F5</f>
        <v>6.08</v>
      </c>
      <c r="G5">
        <f>'H-sahre'!G5</f>
        <v>16.56</v>
      </c>
      <c r="H5">
        <f>'H-sahre'!H5</f>
        <v>27.45</v>
      </c>
      <c r="I5">
        <f>'H-sahre'!I5</f>
        <v>2.81</v>
      </c>
    </row>
    <row r="6" spans="1:9" ht="16.5">
      <c r="A6">
        <f>'H-sahre'!A6</f>
        <v>39024</v>
      </c>
      <c r="B6">
        <f>'H-sahre'!B6</f>
        <v>3.58</v>
      </c>
      <c r="C6">
        <f>'H-sahre'!C6</f>
        <v>3.36</v>
      </c>
      <c r="D6">
        <f>'H-sahre'!D6</f>
        <v>3.59</v>
      </c>
      <c r="E6">
        <f>'H-sahre'!E6</f>
        <v>12.62</v>
      </c>
      <c r="F6">
        <f>'H-sahre'!F6</f>
        <v>6.13</v>
      </c>
      <c r="G6">
        <f>'H-sahre'!G6</f>
        <v>16.5</v>
      </c>
      <c r="H6">
        <f>'H-sahre'!H6</f>
        <v>28.25</v>
      </c>
      <c r="I6">
        <f>'H-sahre'!I6</f>
        <v>2.76</v>
      </c>
    </row>
    <row r="7" spans="1:9" ht="16.5">
      <c r="A7">
        <f>'H-sahre'!A7</f>
        <v>39027</v>
      </c>
      <c r="B7">
        <f>'H-sahre'!B7</f>
        <v>3.62</v>
      </c>
      <c r="C7">
        <f>'H-sahre'!C7</f>
        <v>3.37</v>
      </c>
      <c r="D7">
        <f>'H-sahre'!D7</f>
        <v>3.59</v>
      </c>
      <c r="E7">
        <f>'H-sahre'!E7</f>
        <v>13.12</v>
      </c>
      <c r="F7">
        <f>'H-sahre'!F7</f>
        <v>6.25</v>
      </c>
      <c r="G7">
        <f>'H-sahre'!G7</f>
        <v>16.78</v>
      </c>
      <c r="H7">
        <f>'H-sahre'!H7</f>
        <v>28.05</v>
      </c>
      <c r="I7">
        <f>'H-sahre'!I7</f>
        <v>2.78</v>
      </c>
    </row>
    <row r="8" spans="1:9" ht="16.5">
      <c r="A8">
        <f>'H-sahre'!A8</f>
        <v>39028</v>
      </c>
      <c r="B8">
        <f>'H-sahre'!B8</f>
        <v>3.61</v>
      </c>
      <c r="C8">
        <f>'H-sahre'!C8</f>
        <v>3.38</v>
      </c>
      <c r="D8">
        <f>'H-sahre'!D8</f>
        <v>3.6</v>
      </c>
      <c r="E8">
        <f>'H-sahre'!E8</f>
        <v>13.1</v>
      </c>
      <c r="F8">
        <f>'H-sahre'!F8</f>
        <v>6.31</v>
      </c>
      <c r="G8">
        <f>'H-sahre'!G8</f>
        <v>16.68</v>
      </c>
      <c r="H8">
        <f>'H-sahre'!H8</f>
        <v>28.05</v>
      </c>
      <c r="I8">
        <f>'H-sahre'!I8</f>
        <v>2.79</v>
      </c>
    </row>
    <row r="9" spans="1:9" ht="16.5">
      <c r="A9">
        <f>'H-sahre'!A9</f>
        <v>39029</v>
      </c>
      <c r="B9">
        <f>'H-sahre'!B9</f>
        <v>3.56</v>
      </c>
      <c r="C9">
        <f>'H-sahre'!C9</f>
        <v>3.36</v>
      </c>
      <c r="D9">
        <f>'H-sahre'!D9</f>
        <v>3.57</v>
      </c>
      <c r="E9">
        <f>'H-sahre'!E9</f>
        <v>12.98</v>
      </c>
      <c r="F9">
        <f>'H-sahre'!F9</f>
        <v>6.31</v>
      </c>
      <c r="G9">
        <f>'H-sahre'!G9</f>
        <v>16.84</v>
      </c>
      <c r="H9">
        <f>'H-sahre'!H9</f>
        <v>27.95</v>
      </c>
      <c r="I9">
        <f>'H-sahre'!I9</f>
        <v>2.82</v>
      </c>
    </row>
    <row r="10" spans="1:9" ht="16.5">
      <c r="A10">
        <f>'H-sahre'!A10</f>
        <v>39030</v>
      </c>
      <c r="B10">
        <f>'H-sahre'!B10</f>
        <v>3.63</v>
      </c>
      <c r="C10">
        <f>'H-sahre'!C10</f>
        <v>3.4</v>
      </c>
      <c r="D10">
        <f>'H-sahre'!D10</f>
        <v>3.67</v>
      </c>
      <c r="E10">
        <f>'H-sahre'!E10</f>
        <v>13.66</v>
      </c>
      <c r="F10">
        <f>'H-sahre'!F10</f>
        <v>6.5</v>
      </c>
      <c r="G10">
        <f>'H-sahre'!G10</f>
        <v>17.18</v>
      </c>
      <c r="H10">
        <f>'H-sahre'!H10</f>
        <v>28.45</v>
      </c>
      <c r="I10">
        <f>'H-sahre'!I10</f>
        <v>3.07</v>
      </c>
    </row>
    <row r="11" spans="1:9" ht="16.5">
      <c r="A11">
        <f>'H-sahre'!A11</f>
        <v>39031</v>
      </c>
      <c r="B11">
        <f>'H-sahre'!B11</f>
        <v>3.65</v>
      </c>
      <c r="C11">
        <f>'H-sahre'!C11</f>
        <v>3.41</v>
      </c>
      <c r="D11">
        <f>'H-sahre'!D11</f>
        <v>3.66</v>
      </c>
      <c r="E11">
        <f>'H-sahre'!E11</f>
        <v>14.18</v>
      </c>
      <c r="F11">
        <f>'H-sahre'!F11</f>
        <v>6.77</v>
      </c>
      <c r="G11">
        <f>'H-sahre'!G11</f>
        <v>17.14</v>
      </c>
      <c r="H11">
        <f>'H-sahre'!H11</f>
        <v>28.45</v>
      </c>
      <c r="I11">
        <f>'H-sahre'!I11</f>
        <v>3.18</v>
      </c>
    </row>
    <row r="12" spans="1:9" ht="16.5">
      <c r="A12">
        <f>'H-sahre'!A12</f>
        <v>39034</v>
      </c>
      <c r="B12">
        <f>'H-sahre'!B12</f>
        <v>3.77</v>
      </c>
      <c r="C12">
        <f>'H-sahre'!C12</f>
        <v>3.51</v>
      </c>
      <c r="D12">
        <f>'H-sahre'!D12</f>
        <v>3.78</v>
      </c>
      <c r="E12">
        <f>'H-sahre'!E12</f>
        <v>14.68</v>
      </c>
      <c r="F12">
        <f>'H-sahre'!F12</f>
        <v>7.21</v>
      </c>
      <c r="G12">
        <f>'H-sahre'!G12</f>
        <v>17.88</v>
      </c>
      <c r="H12">
        <f>'H-sahre'!H12</f>
        <v>29</v>
      </c>
      <c r="I12">
        <f>'H-sahre'!I12</f>
        <v>3.32</v>
      </c>
    </row>
    <row r="13" spans="1:9" ht="16.5">
      <c r="A13">
        <f>'H-sahre'!A13</f>
        <v>39035</v>
      </c>
      <c r="B13">
        <f>'H-sahre'!B13</f>
        <v>3.87</v>
      </c>
      <c r="C13">
        <f>'H-sahre'!C13</f>
        <v>3.56</v>
      </c>
      <c r="D13">
        <f>'H-sahre'!D13</f>
        <v>3.89</v>
      </c>
      <c r="E13">
        <f>'H-sahre'!E13</f>
        <v>14.7</v>
      </c>
      <c r="F13">
        <f>'H-sahre'!F13</f>
        <v>7.22</v>
      </c>
      <c r="G13">
        <f>'H-sahre'!G13</f>
        <v>17.88</v>
      </c>
      <c r="H13">
        <f>'H-sahre'!H13</f>
        <v>28.65</v>
      </c>
      <c r="I13">
        <f>'H-sahre'!I13</f>
        <v>3.19</v>
      </c>
    </row>
    <row r="14" spans="1:9" ht="16.5">
      <c r="A14">
        <f>'H-sahre'!A14</f>
        <v>39036</v>
      </c>
      <c r="B14">
        <f>'H-sahre'!B14</f>
        <v>4</v>
      </c>
      <c r="C14">
        <f>'H-sahre'!C14</f>
        <v>3.65</v>
      </c>
      <c r="D14">
        <f>'H-sahre'!D14</f>
        <v>4.13</v>
      </c>
      <c r="E14">
        <f>'H-sahre'!E14</f>
        <v>15</v>
      </c>
      <c r="F14">
        <f>'H-sahre'!F14</f>
        <v>7.34</v>
      </c>
      <c r="G14">
        <f>'H-sahre'!G14</f>
        <v>17.9</v>
      </c>
      <c r="H14">
        <f>'H-sahre'!H14</f>
        <v>28.95</v>
      </c>
      <c r="I14">
        <f>'H-sahre'!I14</f>
        <v>3.22</v>
      </c>
    </row>
    <row r="15" spans="1:9" ht="16.5">
      <c r="A15">
        <f>'H-sahre'!A15</f>
        <v>39037</v>
      </c>
      <c r="B15">
        <f>'H-sahre'!B15</f>
        <v>4.03</v>
      </c>
      <c r="C15">
        <f>'H-sahre'!C15</f>
        <v>3.83</v>
      </c>
      <c r="D15">
        <f>'H-sahre'!D15</f>
        <v>4.09</v>
      </c>
      <c r="E15">
        <f>'H-sahre'!E15</f>
        <v>14.96</v>
      </c>
      <c r="F15">
        <f>'H-sahre'!F15</f>
        <v>7.33</v>
      </c>
      <c r="G15">
        <f>'H-sahre'!G15</f>
        <v>18.02</v>
      </c>
      <c r="H15">
        <f>'H-sahre'!H15</f>
        <v>28.85</v>
      </c>
      <c r="I15">
        <f>'H-sahre'!I15</f>
        <v>3.18</v>
      </c>
    </row>
    <row r="16" spans="1:9" ht="16.5">
      <c r="A16">
        <f>'H-sahre'!A16</f>
        <v>39038</v>
      </c>
      <c r="B16">
        <f>'H-sahre'!B16</f>
        <v>4.01</v>
      </c>
      <c r="C16">
        <f>'H-sahre'!C16</f>
        <v>3.78</v>
      </c>
      <c r="D16">
        <f>'H-sahre'!D16</f>
        <v>4.07</v>
      </c>
      <c r="E16">
        <f>'H-sahre'!E16</f>
        <v>15.42</v>
      </c>
      <c r="F16">
        <f>'H-sahre'!F16</f>
        <v>7.18</v>
      </c>
      <c r="G16">
        <f>'H-sahre'!G16</f>
        <v>18.42</v>
      </c>
      <c r="H16">
        <f>'H-sahre'!H16</f>
        <v>28.7</v>
      </c>
      <c r="I16">
        <f>'H-sahre'!I16</f>
        <v>3.2</v>
      </c>
    </row>
    <row r="17" spans="1:9" ht="16.5">
      <c r="A17">
        <f>'H-sahre'!A17</f>
        <v>39041</v>
      </c>
      <c r="B17">
        <f>'H-sahre'!B17</f>
        <v>4.01</v>
      </c>
      <c r="C17">
        <f>'H-sahre'!C17</f>
        <v>3.82</v>
      </c>
      <c r="D17">
        <f>'H-sahre'!D17</f>
        <v>4.09</v>
      </c>
      <c r="E17">
        <f>'H-sahre'!E17</f>
        <v>15.96</v>
      </c>
      <c r="F17">
        <f>'H-sahre'!F17</f>
        <v>7.05</v>
      </c>
      <c r="G17">
        <f>'H-sahre'!G17</f>
        <v>18.5</v>
      </c>
      <c r="H17">
        <f>'H-sahre'!H17</f>
        <v>28.55</v>
      </c>
      <c r="I17">
        <f>'H-sahre'!I17</f>
        <v>3.15</v>
      </c>
    </row>
    <row r="18" spans="1:9" ht="16.5">
      <c r="A18">
        <f>'H-sahre'!A18</f>
        <v>39042</v>
      </c>
      <c r="B18">
        <f>'H-sahre'!B18</f>
        <v>4.01</v>
      </c>
      <c r="C18">
        <f>'H-sahre'!C18</f>
        <v>3.8</v>
      </c>
      <c r="D18">
        <f>'H-sahre'!D18</f>
        <v>4.16</v>
      </c>
      <c r="E18">
        <f>'H-sahre'!E18</f>
        <v>15.76</v>
      </c>
      <c r="F18">
        <f>'H-sahre'!F18</f>
        <v>7.07</v>
      </c>
      <c r="G18">
        <f>'H-sahre'!G18</f>
        <v>18.52</v>
      </c>
      <c r="H18">
        <f>'H-sahre'!H18</f>
        <v>28.55</v>
      </c>
      <c r="I18">
        <f>'H-sahre'!I18</f>
        <v>3.14</v>
      </c>
    </row>
    <row r="19" spans="1:9" ht="16.5">
      <c r="A19">
        <f>'H-sahre'!A19</f>
        <v>39043</v>
      </c>
      <c r="B19">
        <f>'H-sahre'!B19</f>
        <v>4.13</v>
      </c>
      <c r="C19">
        <f>'H-sahre'!C19</f>
        <v>3.9</v>
      </c>
      <c r="D19">
        <f>'H-sahre'!D19</f>
        <v>4.39</v>
      </c>
      <c r="E19">
        <f>'H-sahre'!E19</f>
        <v>16.1</v>
      </c>
      <c r="F19">
        <f>'H-sahre'!F19</f>
        <v>7.37</v>
      </c>
      <c r="G19">
        <f>'H-sahre'!G19</f>
        <v>18.76</v>
      </c>
      <c r="H19">
        <f>'H-sahre'!H19</f>
        <v>28.8</v>
      </c>
      <c r="I19">
        <f>'H-sahre'!I19</f>
        <v>3.2</v>
      </c>
    </row>
    <row r="20" spans="1:9" ht="16.5">
      <c r="A20">
        <f>'H-sahre'!A20</f>
        <v>39044</v>
      </c>
      <c r="B20">
        <f>'H-sahre'!B20</f>
        <v>4.11</v>
      </c>
      <c r="C20">
        <f>'H-sahre'!C20</f>
        <v>3.9</v>
      </c>
      <c r="D20">
        <f>'H-sahre'!D20</f>
        <v>4.3</v>
      </c>
      <c r="E20">
        <f>'H-sahre'!E20</f>
        <v>15.84</v>
      </c>
      <c r="F20">
        <f>'H-sahre'!F20</f>
        <v>7.25</v>
      </c>
      <c r="G20">
        <f>'H-sahre'!G20</f>
        <v>19.04</v>
      </c>
      <c r="H20">
        <f>'H-sahre'!H20</f>
        <v>29.1</v>
      </c>
      <c r="I20">
        <f>'H-sahre'!I20</f>
        <v>3.16</v>
      </c>
    </row>
    <row r="21" spans="1:9" ht="16.5">
      <c r="A21">
        <f>'H-sahre'!A21</f>
        <v>39045</v>
      </c>
      <c r="B21">
        <f>'H-sahre'!B21</f>
        <v>4.08</v>
      </c>
      <c r="C21">
        <f>'H-sahre'!C21</f>
        <v>3.89</v>
      </c>
      <c r="D21">
        <f>'H-sahre'!D21</f>
        <v>4.2</v>
      </c>
      <c r="E21">
        <f>'H-sahre'!E21</f>
        <v>15.38</v>
      </c>
      <c r="F21">
        <f>'H-sahre'!F21</f>
        <v>7.22</v>
      </c>
      <c r="G21">
        <f>'H-sahre'!G21</f>
        <v>18.98</v>
      </c>
      <c r="H21">
        <f>'H-sahre'!H21</f>
        <v>29.5</v>
      </c>
      <c r="I21">
        <f>'H-sahre'!I21</f>
        <v>3.16</v>
      </c>
    </row>
    <row r="22" spans="1:9" ht="16.5">
      <c r="A22">
        <f>'H-sahre'!A22</f>
        <v>39048</v>
      </c>
      <c r="B22">
        <f>'H-sahre'!B22</f>
        <v>3.97</v>
      </c>
      <c r="C22">
        <f>'H-sahre'!C22</f>
        <v>3.76</v>
      </c>
      <c r="D22">
        <f>'H-sahre'!D22</f>
        <v>4.05</v>
      </c>
      <c r="E22">
        <f>'H-sahre'!E22</f>
        <v>14.98</v>
      </c>
      <c r="F22">
        <f>'H-sahre'!F22</f>
        <v>7.09</v>
      </c>
      <c r="G22">
        <f>'H-sahre'!G22</f>
        <v>19.28</v>
      </c>
      <c r="H22">
        <f>'H-sahre'!H22</f>
        <v>29.65</v>
      </c>
      <c r="I22">
        <f>'H-sahre'!I22</f>
        <v>3.15</v>
      </c>
    </row>
    <row r="23" spans="1:9" ht="16.5">
      <c r="A23">
        <f>'H-sahre'!A23</f>
        <v>39049</v>
      </c>
      <c r="B23">
        <f>'H-sahre'!B23</f>
        <v>3.76</v>
      </c>
      <c r="C23">
        <f>'H-sahre'!C23</f>
        <v>3.57</v>
      </c>
      <c r="D23">
        <f>'H-sahre'!D23</f>
        <v>3.8</v>
      </c>
      <c r="E23">
        <f>'H-sahre'!E23</f>
        <v>14.1</v>
      </c>
      <c r="F23">
        <f>'H-sahre'!F23</f>
        <v>6.92</v>
      </c>
      <c r="G23">
        <f>'H-sahre'!G23</f>
        <v>18.36</v>
      </c>
      <c r="H23">
        <f>'H-sahre'!H23</f>
        <v>29</v>
      </c>
      <c r="I23">
        <f>'H-sahre'!I23</f>
        <v>2.98</v>
      </c>
    </row>
    <row r="24" spans="1:9" ht="16.5">
      <c r="A24">
        <f>'H-sahre'!A24</f>
        <v>39050</v>
      </c>
      <c r="B24">
        <f>'H-sahre'!B24</f>
        <v>3.91</v>
      </c>
      <c r="C24">
        <f>'H-sahre'!C24</f>
        <v>3.74</v>
      </c>
      <c r="D24">
        <f>'H-sahre'!D24</f>
        <v>4.02</v>
      </c>
      <c r="E24">
        <f>'H-sahre'!E24</f>
        <v>14.7</v>
      </c>
      <c r="F24">
        <f>'H-sahre'!F24</f>
        <v>7.12</v>
      </c>
      <c r="G24">
        <f>'H-sahre'!G24</f>
        <v>18.68</v>
      </c>
      <c r="H24">
        <f>'H-sahre'!H24</f>
        <v>29.1</v>
      </c>
      <c r="I24">
        <f>'H-sahre'!I24</f>
        <v>3</v>
      </c>
    </row>
    <row r="25" spans="1:9" ht="16.5">
      <c r="A25">
        <f>'H-sahre'!A25</f>
        <v>39051</v>
      </c>
      <c r="B25">
        <f>'H-sahre'!B25</f>
        <v>3.93</v>
      </c>
      <c r="C25">
        <f>'H-sahre'!C25</f>
        <v>3.77</v>
      </c>
      <c r="D25">
        <f>'H-sahre'!D25</f>
        <v>4.04</v>
      </c>
      <c r="E25">
        <f>'H-sahre'!E25</f>
        <v>14.96</v>
      </c>
      <c r="F25">
        <f>'H-sahre'!F25</f>
        <v>7.15</v>
      </c>
      <c r="G25">
        <f>'H-sahre'!G25</f>
        <v>18.88</v>
      </c>
      <c r="H25">
        <f>'H-sahre'!H25</f>
        <v>29.95</v>
      </c>
      <c r="I25">
        <f>'H-sahre'!I25</f>
        <v>3.06</v>
      </c>
    </row>
    <row r="26" spans="1:9" ht="16.5">
      <c r="A26">
        <f>'H-sahre'!A26</f>
        <v>39052</v>
      </c>
      <c r="B26">
        <f>'H-sahre'!B26</f>
        <v>3.89</v>
      </c>
      <c r="C26">
        <f>'H-sahre'!C26</f>
        <v>3.79</v>
      </c>
      <c r="D26">
        <f>'H-sahre'!D26</f>
        <v>4.02</v>
      </c>
      <c r="E26">
        <f>'H-sahre'!E26</f>
        <v>14.82</v>
      </c>
      <c r="F26">
        <f>'H-sahre'!F26</f>
        <v>7.15</v>
      </c>
      <c r="G26">
        <f>'H-sahre'!G26</f>
        <v>18.88</v>
      </c>
      <c r="H26">
        <f>'H-sahre'!H26</f>
        <v>29.7</v>
      </c>
      <c r="I26">
        <f>'H-sahre'!I26</f>
        <v>3.03</v>
      </c>
    </row>
    <row r="27" spans="1:9" ht="16.5">
      <c r="A27">
        <f>'H-sahre'!A27</f>
        <v>39055</v>
      </c>
      <c r="B27">
        <f>'H-sahre'!B27</f>
        <v>3.89</v>
      </c>
      <c r="C27">
        <f>'H-sahre'!C27</f>
        <v>3.74</v>
      </c>
      <c r="D27">
        <f>'H-sahre'!D27</f>
        <v>4.04</v>
      </c>
      <c r="E27">
        <f>'H-sahre'!E27</f>
        <v>15.28</v>
      </c>
      <c r="F27">
        <f>'H-sahre'!F27</f>
        <v>7.17</v>
      </c>
      <c r="G27">
        <f>'H-sahre'!G27</f>
        <v>18.54</v>
      </c>
      <c r="H27">
        <f>'H-sahre'!H27</f>
        <v>30.25</v>
      </c>
      <c r="I27">
        <f>'H-sahre'!I27</f>
        <v>3.12</v>
      </c>
    </row>
    <row r="28" spans="1:9" ht="16.5">
      <c r="A28">
        <f>'H-sahre'!A28</f>
        <v>39056</v>
      </c>
      <c r="B28">
        <f>'H-sahre'!B28</f>
        <v>3.95</v>
      </c>
      <c r="C28">
        <f>'H-sahre'!C28</f>
        <v>3.79</v>
      </c>
      <c r="D28">
        <f>'H-sahre'!D28</f>
        <v>4.17</v>
      </c>
      <c r="E28">
        <f>'H-sahre'!E28</f>
        <v>15.5</v>
      </c>
      <c r="F28">
        <f>'H-sahre'!F28</f>
        <v>7.22</v>
      </c>
      <c r="G28">
        <f>'H-sahre'!G28</f>
        <v>18.7</v>
      </c>
      <c r="H28">
        <f>'H-sahre'!H28</f>
        <v>30.5</v>
      </c>
      <c r="I28">
        <f>'H-sahre'!I28</f>
        <v>3.2</v>
      </c>
    </row>
    <row r="29" spans="1:9" ht="16.5">
      <c r="A29">
        <f>'H-sahre'!A29</f>
        <v>39057</v>
      </c>
      <c r="B29">
        <f>'H-sahre'!B29</f>
        <v>3.98</v>
      </c>
      <c r="C29">
        <f>'H-sahre'!C29</f>
        <v>3.8</v>
      </c>
      <c r="D29">
        <f>'H-sahre'!D29</f>
        <v>4.27</v>
      </c>
      <c r="E29">
        <f>'H-sahre'!E29</f>
        <v>15.3</v>
      </c>
      <c r="F29">
        <f>'H-sahre'!F29</f>
        <v>7.23</v>
      </c>
      <c r="G29">
        <f>'H-sahre'!G29</f>
        <v>19.14</v>
      </c>
      <c r="H29">
        <f>'H-sahre'!H29</f>
        <v>30.25</v>
      </c>
      <c r="I29">
        <f>'H-sahre'!I29</f>
        <v>3.17</v>
      </c>
    </row>
    <row r="30" spans="1:9" ht="16.5">
      <c r="A30">
        <f>'H-sahre'!A30</f>
        <v>39058</v>
      </c>
      <c r="B30">
        <f>'H-sahre'!B30</f>
        <v>4.03</v>
      </c>
      <c r="C30">
        <f>'H-sahre'!C30</f>
        <v>3.8</v>
      </c>
      <c r="D30">
        <f>'H-sahre'!D30</f>
        <v>4.18</v>
      </c>
      <c r="E30">
        <f>'H-sahre'!E30</f>
        <v>15.12</v>
      </c>
      <c r="F30">
        <f>'H-sahre'!F30</f>
        <v>7.24</v>
      </c>
      <c r="G30">
        <f>'H-sahre'!G30</f>
        <v>18.96</v>
      </c>
      <c r="H30">
        <f>'H-sahre'!H30</f>
        <v>30</v>
      </c>
      <c r="I30">
        <f>'H-sahre'!I30</f>
        <v>3.09</v>
      </c>
    </row>
    <row r="31" spans="1:9" ht="16.5">
      <c r="A31">
        <f>'H-sahre'!A31</f>
        <v>39059</v>
      </c>
      <c r="B31">
        <f>'H-sahre'!B31</f>
        <v>4.02</v>
      </c>
      <c r="C31">
        <f>'H-sahre'!C31</f>
        <v>3.76</v>
      </c>
      <c r="D31">
        <f>'H-sahre'!D31</f>
        <v>4.15</v>
      </c>
      <c r="E31">
        <f>'H-sahre'!E31</f>
        <v>15.06</v>
      </c>
      <c r="F31">
        <f>'H-sahre'!F31</f>
        <v>7.15</v>
      </c>
      <c r="G31">
        <f>'H-sahre'!G31</f>
        <v>18.7</v>
      </c>
      <c r="H31">
        <f>'H-sahre'!H31</f>
        <v>30.2</v>
      </c>
      <c r="I31">
        <f>'H-sahre'!I31</f>
        <v>3.07</v>
      </c>
    </row>
    <row r="32" spans="1:9" ht="16.5">
      <c r="A32">
        <f>'H-sahre'!A32</f>
        <v>39062</v>
      </c>
      <c r="B32">
        <f>'H-sahre'!B32</f>
        <v>4.12</v>
      </c>
      <c r="C32">
        <f>'H-sahre'!C32</f>
        <v>3.79</v>
      </c>
      <c r="D32">
        <f>'H-sahre'!D32</f>
        <v>4.24</v>
      </c>
      <c r="E32">
        <f>'H-sahre'!E32</f>
        <v>15.12</v>
      </c>
      <c r="F32">
        <f>'H-sahre'!F32</f>
        <v>7.17</v>
      </c>
      <c r="G32">
        <f>'H-sahre'!G32</f>
        <v>18.76</v>
      </c>
      <c r="H32">
        <f>'H-sahre'!H32</f>
        <v>30.95</v>
      </c>
      <c r="I32">
        <f>'H-sahre'!I32</f>
        <v>3.07</v>
      </c>
    </row>
    <row r="33" spans="1:9" ht="16.5">
      <c r="A33">
        <f>'H-sahre'!A33</f>
        <v>39063</v>
      </c>
      <c r="B33">
        <f>'H-sahre'!B33</f>
        <v>4.15</v>
      </c>
      <c r="C33">
        <f>'H-sahre'!C33</f>
        <v>3.79</v>
      </c>
      <c r="D33">
        <f>'H-sahre'!D33</f>
        <v>4.21</v>
      </c>
      <c r="E33">
        <f>'H-sahre'!E33</f>
        <v>15.04</v>
      </c>
      <c r="F33">
        <f>'H-sahre'!F33</f>
        <v>7.12</v>
      </c>
      <c r="G33">
        <f>'H-sahre'!G33</f>
        <v>19</v>
      </c>
      <c r="H33">
        <f>'H-sahre'!H33</f>
        <v>30.85</v>
      </c>
      <c r="I33">
        <f>'H-sahre'!I33</f>
        <v>3.08</v>
      </c>
    </row>
    <row r="34" spans="1:9" ht="16.5">
      <c r="A34">
        <f>'H-sahre'!A34</f>
        <v>39064</v>
      </c>
      <c r="B34">
        <f>'H-sahre'!B34</f>
        <v>4.14</v>
      </c>
      <c r="C34">
        <f>'H-sahre'!C34</f>
        <v>3.74</v>
      </c>
      <c r="D34">
        <f>'H-sahre'!D34</f>
        <v>4.16</v>
      </c>
      <c r="E34">
        <f>'H-sahre'!E34</f>
        <v>14.98</v>
      </c>
      <c r="F34">
        <f>'H-sahre'!F34</f>
        <v>7.08</v>
      </c>
      <c r="G34">
        <f>'H-sahre'!G34</f>
        <v>18.94</v>
      </c>
      <c r="H34">
        <f>'H-sahre'!H34</f>
        <v>30.55</v>
      </c>
      <c r="I34">
        <f>'H-sahre'!I34</f>
        <v>3.06</v>
      </c>
    </row>
    <row r="35" spans="1:9" ht="16.5">
      <c r="A35">
        <f>'H-sahre'!A35</f>
        <v>39065</v>
      </c>
      <c r="B35">
        <f>'H-sahre'!B35</f>
        <v>4.18</v>
      </c>
      <c r="C35">
        <f>'H-sahre'!C35</f>
        <v>3.79</v>
      </c>
      <c r="D35">
        <f>'H-sahre'!D35</f>
        <v>4.26</v>
      </c>
      <c r="E35">
        <f>'H-sahre'!E35</f>
        <v>14.94</v>
      </c>
      <c r="F35">
        <f>'H-sahre'!F35</f>
        <v>7.19</v>
      </c>
      <c r="G35">
        <f>'H-sahre'!G35</f>
        <v>19.48</v>
      </c>
      <c r="H35">
        <f>'H-sahre'!H35</f>
        <v>31.35</v>
      </c>
      <c r="I35">
        <f>'H-sahre'!I35</f>
        <v>3.11</v>
      </c>
    </row>
    <row r="36" spans="1:9" ht="16.5">
      <c r="A36">
        <f>'H-sahre'!A36</f>
        <v>39066</v>
      </c>
      <c r="B36">
        <f>'H-sahre'!B36</f>
        <v>4.15</v>
      </c>
      <c r="C36">
        <f>'H-sahre'!C36</f>
        <v>3.78</v>
      </c>
      <c r="D36">
        <f>'H-sahre'!D36</f>
        <v>4.27</v>
      </c>
      <c r="E36">
        <f>'H-sahre'!E36</f>
        <v>14.98</v>
      </c>
      <c r="F36">
        <f>'H-sahre'!F36</f>
        <v>7.21</v>
      </c>
      <c r="G36">
        <f>'H-sahre'!G36</f>
        <v>20.45</v>
      </c>
      <c r="H36">
        <f>'H-sahre'!H36</f>
        <v>33.05</v>
      </c>
      <c r="I36">
        <f>'H-sahre'!I36</f>
        <v>3.29</v>
      </c>
    </row>
    <row r="37" spans="1:9" ht="16.5">
      <c r="A37">
        <f>'H-sahre'!A37</f>
        <v>39069</v>
      </c>
      <c r="B37">
        <f>'H-sahre'!B37</f>
        <v>4.27</v>
      </c>
      <c r="C37">
        <f>'H-sahre'!C37</f>
        <v>3.84</v>
      </c>
      <c r="D37">
        <f>'H-sahre'!D37</f>
        <v>4.32</v>
      </c>
      <c r="E37">
        <f>'H-sahre'!E37</f>
        <v>15.42</v>
      </c>
      <c r="F37">
        <f>'H-sahre'!F37</f>
        <v>7.4</v>
      </c>
      <c r="G37">
        <f>'H-sahre'!G37</f>
        <v>22.8</v>
      </c>
      <c r="H37">
        <f>'H-sahre'!H37</f>
        <v>35.85</v>
      </c>
      <c r="I37">
        <f>'H-sahre'!I37</f>
        <v>3.41</v>
      </c>
    </row>
    <row r="38" spans="1:9" ht="16.5">
      <c r="A38">
        <f>'H-sahre'!A38</f>
        <v>39070</v>
      </c>
      <c r="B38">
        <f>'H-sahre'!B38</f>
        <v>4.3</v>
      </c>
      <c r="C38">
        <f>'H-sahre'!C38</f>
        <v>3.79</v>
      </c>
      <c r="D38">
        <f>'H-sahre'!D38</f>
        <v>4.33</v>
      </c>
      <c r="E38">
        <f>'H-sahre'!E38</f>
        <v>15.38</v>
      </c>
      <c r="F38">
        <f>'H-sahre'!F38</f>
        <v>7.48</v>
      </c>
      <c r="G38">
        <f>'H-sahre'!G38</f>
        <v>22.1</v>
      </c>
      <c r="H38">
        <f>'H-sahre'!H38</f>
        <v>35.6</v>
      </c>
      <c r="I38">
        <f>'H-sahre'!I38</f>
        <v>3.33</v>
      </c>
    </row>
    <row r="39" spans="1:9" ht="16.5">
      <c r="A39">
        <f>'H-sahre'!A39</f>
        <v>39071</v>
      </c>
      <c r="B39">
        <f>'H-sahre'!B39</f>
        <v>4.4</v>
      </c>
      <c r="C39">
        <f>'H-sahre'!C39</f>
        <v>3.84</v>
      </c>
      <c r="D39">
        <f>'H-sahre'!D39</f>
        <v>4.47</v>
      </c>
      <c r="E39">
        <f>'H-sahre'!E39</f>
        <v>15.82</v>
      </c>
      <c r="F39">
        <f>'H-sahre'!F39</f>
        <v>7.92</v>
      </c>
      <c r="G39">
        <f>'H-sahre'!G39</f>
        <v>23.85</v>
      </c>
      <c r="H39">
        <f>'H-sahre'!H39</f>
        <v>36.5</v>
      </c>
      <c r="I39">
        <f>'H-sahre'!I39</f>
        <v>3.37</v>
      </c>
    </row>
    <row r="40" spans="1:9" ht="16.5">
      <c r="A40">
        <f>'H-sahre'!A40</f>
        <v>39072</v>
      </c>
      <c r="B40">
        <f>'H-sahre'!B40</f>
        <v>4.4</v>
      </c>
      <c r="C40">
        <f>'H-sahre'!C40</f>
        <v>3.9</v>
      </c>
      <c r="D40">
        <f>'H-sahre'!D40</f>
        <v>4.55</v>
      </c>
      <c r="E40">
        <f>'H-sahre'!E40</f>
        <v>16.28</v>
      </c>
      <c r="F40">
        <f>'H-sahre'!F40</f>
        <v>8.26</v>
      </c>
      <c r="G40">
        <f>'H-sahre'!G40</f>
        <v>23.5</v>
      </c>
      <c r="H40">
        <f>'H-sahre'!H40</f>
        <v>37.1</v>
      </c>
      <c r="I40">
        <f>'H-sahre'!I40</f>
        <v>3.35</v>
      </c>
    </row>
    <row r="41" spans="1:9" ht="16.5">
      <c r="A41">
        <f>'H-sahre'!A41</f>
        <v>39073</v>
      </c>
      <c r="B41">
        <f>'H-sahre'!B41</f>
        <v>4.4</v>
      </c>
      <c r="C41">
        <f>'H-sahre'!C41</f>
        <v>3.9</v>
      </c>
      <c r="D41">
        <f>'H-sahre'!D41</f>
        <v>4.61</v>
      </c>
      <c r="E41">
        <f>'H-sahre'!E41</f>
        <v>16.14</v>
      </c>
      <c r="F41">
        <f>'H-sahre'!F41</f>
        <v>8.43</v>
      </c>
      <c r="G41">
        <f>'H-sahre'!G41</f>
        <v>24.4</v>
      </c>
      <c r="H41">
        <f>'H-sahre'!H41</f>
        <v>38.3</v>
      </c>
      <c r="I41">
        <f>'H-sahre'!I41</f>
        <v>3.44</v>
      </c>
    </row>
    <row r="42" spans="1:9" ht="16.5">
      <c r="A42">
        <f>'H-sahre'!A42</f>
        <v>39078</v>
      </c>
      <c r="B42">
        <f>'H-sahre'!B42</f>
        <v>4.98</v>
      </c>
      <c r="C42">
        <f>'H-sahre'!C42</f>
        <v>4.09</v>
      </c>
      <c r="D42">
        <f>'H-sahre'!D42</f>
        <v>5.06</v>
      </c>
      <c r="E42">
        <f>'H-sahre'!E42</f>
        <v>16.62</v>
      </c>
      <c r="F42">
        <f>'H-sahre'!F42</f>
        <v>9.44</v>
      </c>
      <c r="G42">
        <f>'H-sahre'!G42</f>
        <v>27.3</v>
      </c>
      <c r="H42">
        <f>'H-sahre'!H42</f>
        <v>45.15</v>
      </c>
      <c r="I42">
        <f>'H-sahre'!I42</f>
        <v>3.84</v>
      </c>
    </row>
    <row r="43" spans="1:9" ht="16.5">
      <c r="A43">
        <f>'H-sahre'!A43</f>
        <v>39079</v>
      </c>
      <c r="B43">
        <f>'H-sahre'!B43</f>
        <v>4.93</v>
      </c>
      <c r="C43">
        <f>'H-sahre'!C43</f>
        <v>4.15</v>
      </c>
      <c r="D43">
        <f>'H-sahre'!D43</f>
        <v>5.05</v>
      </c>
      <c r="E43">
        <f>'H-sahre'!E43</f>
        <v>16.32</v>
      </c>
      <c r="F43">
        <f>'H-sahre'!F43</f>
        <v>9.64</v>
      </c>
      <c r="G43">
        <f>'H-sahre'!G43</f>
        <v>27</v>
      </c>
      <c r="H43">
        <f>'H-sahre'!H43</f>
        <v>42.55</v>
      </c>
      <c r="I43">
        <f>'H-sahre'!I43</f>
        <v>3.74</v>
      </c>
    </row>
    <row r="44" spans="1:9" ht="16.5">
      <c r="A44">
        <f>'H-sahre'!A44</f>
        <v>39080</v>
      </c>
      <c r="B44">
        <f>'H-sahre'!B44</f>
        <v>4.85</v>
      </c>
      <c r="C44">
        <f>'H-sahre'!C44</f>
        <v>4.28</v>
      </c>
      <c r="D44">
        <f>'H-sahre'!D44</f>
        <v>4.95</v>
      </c>
      <c r="E44">
        <f>'H-sahre'!E44</f>
        <v>16.48</v>
      </c>
      <c r="F44">
        <f>'H-sahre'!F44</f>
        <v>9.36</v>
      </c>
      <c r="G44">
        <f>'H-sahre'!G44</f>
        <v>26.45</v>
      </c>
      <c r="H44">
        <f>'H-sahre'!H44</f>
        <v>42.95</v>
      </c>
      <c r="I44">
        <f>'H-sahre'!I44</f>
        <v>3.98</v>
      </c>
    </row>
    <row r="45" spans="1:9" ht="16.5">
      <c r="A45">
        <f>'H-sahre'!A45</f>
        <v>39084</v>
      </c>
      <c r="B45">
        <f>'H-sahre'!B45</f>
        <v>5.12</v>
      </c>
      <c r="C45">
        <f>'H-sahre'!C45</f>
        <v>4.49</v>
      </c>
      <c r="D45">
        <f>'H-sahre'!D45</f>
        <v>5.1</v>
      </c>
      <c r="E45">
        <f>'H-sahre'!E45</f>
        <v>17.34</v>
      </c>
      <c r="F45">
        <f>'H-sahre'!F45</f>
        <v>9.6</v>
      </c>
      <c r="G45">
        <f>'H-sahre'!G45</f>
        <v>28.3</v>
      </c>
      <c r="H45">
        <f>'H-sahre'!H45</f>
        <v>46</v>
      </c>
      <c r="I45">
        <f>'H-sahre'!I45</f>
        <v>4.48</v>
      </c>
    </row>
    <row r="46" spans="1:9" ht="16.5">
      <c r="A46">
        <f>'H-sahre'!A46</f>
        <v>39085</v>
      </c>
      <c r="B46">
        <f>'H-sahre'!B46</f>
        <v>5.16</v>
      </c>
      <c r="C46">
        <f>'H-sahre'!C46</f>
        <v>4.52</v>
      </c>
      <c r="D46">
        <f>'H-sahre'!D46</f>
        <v>5.28</v>
      </c>
      <c r="E46">
        <f>'H-sahre'!E46</f>
        <v>17.26</v>
      </c>
      <c r="F46">
        <f>'H-sahre'!F46</f>
        <v>9.8</v>
      </c>
      <c r="G46">
        <f>'H-sahre'!G46</f>
        <v>28.25</v>
      </c>
      <c r="H46">
        <f>'H-sahre'!H46</f>
        <v>47.85</v>
      </c>
      <c r="I46">
        <f>'H-sahre'!I46</f>
        <v>5.03</v>
      </c>
    </row>
    <row r="47" spans="1:9" ht="16.5">
      <c r="A47">
        <f>'H-sahre'!A47</f>
        <v>39086</v>
      </c>
      <c r="B47">
        <f>'H-sahre'!B47</f>
        <v>4.93</v>
      </c>
      <c r="C47">
        <f>'H-sahre'!C47</f>
        <v>4.35</v>
      </c>
      <c r="D47">
        <f>'H-sahre'!D47</f>
        <v>5.02</v>
      </c>
      <c r="E47">
        <f>'H-sahre'!E47</f>
        <v>16.16</v>
      </c>
      <c r="F47">
        <f>'H-sahre'!F47</f>
        <v>8.98</v>
      </c>
      <c r="G47">
        <f>'H-sahre'!G47</f>
        <v>27</v>
      </c>
      <c r="H47">
        <f>'H-sahre'!H47</f>
        <v>43.75</v>
      </c>
      <c r="I47">
        <f>'H-sahre'!I47</f>
        <v>4.71</v>
      </c>
    </row>
    <row r="48" spans="1:9" ht="16.5">
      <c r="A48">
        <f>'H-sahre'!A48</f>
        <v>39087</v>
      </c>
      <c r="B48">
        <f>'H-sahre'!B48</f>
        <v>4.94</v>
      </c>
      <c r="C48">
        <f>'H-sahre'!C48</f>
        <v>4.31</v>
      </c>
      <c r="D48">
        <f>'H-sahre'!D48</f>
        <v>5.03</v>
      </c>
      <c r="E48">
        <f>'H-sahre'!E48</f>
        <v>16.68</v>
      </c>
      <c r="F48">
        <f>'H-sahre'!F48</f>
        <v>8.97</v>
      </c>
      <c r="G48">
        <f>'H-sahre'!G48</f>
        <v>26.1</v>
      </c>
      <c r="H48">
        <f>'H-sahre'!H48</f>
        <v>39.8</v>
      </c>
      <c r="I48">
        <f>'H-sahre'!I48</f>
        <v>4.52</v>
      </c>
    </row>
    <row r="49" spans="1:9" ht="16.5">
      <c r="A49">
        <f>'H-sahre'!A49</f>
        <v>39090</v>
      </c>
      <c r="B49">
        <f>'H-sahre'!B49</f>
        <v>4.77</v>
      </c>
      <c r="C49">
        <f>'H-sahre'!C49</f>
        <v>4.19</v>
      </c>
      <c r="D49">
        <f>'H-sahre'!D49</f>
        <v>4.89</v>
      </c>
      <c r="E49">
        <f>'H-sahre'!E49</f>
        <v>16.18</v>
      </c>
      <c r="F49">
        <f>'H-sahre'!F49</f>
        <v>8.67</v>
      </c>
      <c r="G49">
        <f>'H-sahre'!G49</f>
        <v>26.8</v>
      </c>
      <c r="H49">
        <f>'H-sahre'!H49</f>
        <v>41.4</v>
      </c>
      <c r="I49">
        <f>'H-sahre'!I49</f>
        <v>4.43</v>
      </c>
    </row>
    <row r="50" spans="1:9" ht="16.5">
      <c r="A50">
        <f>'H-sahre'!A50</f>
        <v>39091</v>
      </c>
      <c r="B50">
        <f>'H-sahre'!B50</f>
        <v>4.68</v>
      </c>
      <c r="C50">
        <f>'H-sahre'!C50</f>
        <v>4.09</v>
      </c>
      <c r="D50">
        <f>'H-sahre'!D50</f>
        <v>4.73</v>
      </c>
      <c r="E50">
        <f>'H-sahre'!E50</f>
        <v>16.26</v>
      </c>
      <c r="F50">
        <f>'H-sahre'!F50</f>
        <v>8.6</v>
      </c>
      <c r="G50">
        <f>'H-sahre'!G50</f>
        <v>25.75</v>
      </c>
      <c r="H50">
        <f>'H-sahre'!H50</f>
        <v>39.7</v>
      </c>
      <c r="I50">
        <f>'H-sahre'!I50</f>
        <v>4.14</v>
      </c>
    </row>
    <row r="51" spans="1:9" ht="16.5">
      <c r="A51">
        <f>'H-sahre'!A51</f>
        <v>39092</v>
      </c>
      <c r="B51">
        <f>'H-sahre'!B51</f>
        <v>4.63</v>
      </c>
      <c r="C51">
        <f>'H-sahre'!C51</f>
        <v>4</v>
      </c>
      <c r="D51">
        <f>'H-sahre'!D51</f>
        <v>4.68</v>
      </c>
      <c r="E51">
        <f>'H-sahre'!E51</f>
        <v>16.74</v>
      </c>
      <c r="F51">
        <f>'H-sahre'!F51</f>
        <v>8.45</v>
      </c>
      <c r="G51">
        <f>'H-sahre'!G51</f>
        <v>23.9</v>
      </c>
      <c r="H51">
        <f>'H-sahre'!H51</f>
        <v>38</v>
      </c>
      <c r="I51">
        <f>'H-sahre'!I51</f>
        <v>3.95</v>
      </c>
    </row>
    <row r="52" spans="1:9" ht="16.5">
      <c r="A52">
        <f>'H-sahre'!A52</f>
        <v>39093</v>
      </c>
      <c r="B52">
        <f>'H-sahre'!B52</f>
        <v>4.56</v>
      </c>
      <c r="C52">
        <f>'H-sahre'!C52</f>
        <v>3.96</v>
      </c>
      <c r="D52">
        <f>'H-sahre'!D52</f>
        <v>4.66</v>
      </c>
      <c r="E52">
        <f>'H-sahre'!E52</f>
        <v>16.5</v>
      </c>
      <c r="F52">
        <f>'H-sahre'!F52</f>
        <v>8.31</v>
      </c>
      <c r="G52">
        <f>'H-sahre'!G52</f>
        <v>23.05</v>
      </c>
      <c r="H52">
        <f>'H-sahre'!H52</f>
        <v>37.45</v>
      </c>
      <c r="I52">
        <f>'H-sahre'!I52</f>
        <v>3.83</v>
      </c>
    </row>
    <row r="53" spans="1:9" ht="16.5">
      <c r="A53">
        <f>'H-sahre'!A53</f>
        <v>39094</v>
      </c>
      <c r="B53">
        <f>'H-sahre'!B53</f>
        <v>4.61</v>
      </c>
      <c r="C53">
        <f>'H-sahre'!C53</f>
        <v>4.02</v>
      </c>
      <c r="D53">
        <f>'H-sahre'!D53</f>
        <v>4.73</v>
      </c>
      <c r="E53">
        <f>'H-sahre'!E53</f>
        <v>16.34</v>
      </c>
      <c r="F53">
        <f>'H-sahre'!F53</f>
        <v>8.61</v>
      </c>
      <c r="G53">
        <f>'H-sahre'!G53</f>
        <v>24.05</v>
      </c>
      <c r="H53">
        <f>'H-sahre'!H53</f>
        <v>37.8</v>
      </c>
      <c r="I53">
        <f>'H-sahre'!I53</f>
        <v>3.88</v>
      </c>
    </row>
    <row r="54" spans="1:9" ht="16.5">
      <c r="A54">
        <f>'H-sahre'!A54</f>
        <v>39097</v>
      </c>
      <c r="B54">
        <f>'H-sahre'!B54</f>
        <v>4.72</v>
      </c>
      <c r="C54">
        <f>'H-sahre'!C54</f>
        <v>4.09</v>
      </c>
      <c r="D54">
        <f>'H-sahre'!D54</f>
        <v>4.9</v>
      </c>
      <c r="E54">
        <f>'H-sahre'!E54</f>
        <v>16.74</v>
      </c>
      <c r="F54">
        <f>'H-sahre'!F54</f>
        <v>8.93</v>
      </c>
      <c r="G54">
        <f>'H-sahre'!G54</f>
        <v>25.3</v>
      </c>
      <c r="H54">
        <f>'H-sahre'!H54</f>
        <v>38.75</v>
      </c>
      <c r="I54">
        <f>'H-sahre'!I54</f>
        <v>4.16</v>
      </c>
    </row>
    <row r="55" spans="1:9" ht="16.5">
      <c r="A55">
        <f>'H-sahre'!A55</f>
        <v>39098</v>
      </c>
      <c r="B55">
        <f>'H-sahre'!B55</f>
        <v>4.74</v>
      </c>
      <c r="C55">
        <f>'H-sahre'!C55</f>
        <v>4.1</v>
      </c>
      <c r="D55">
        <f>'H-sahre'!D55</f>
        <v>4.92</v>
      </c>
      <c r="E55">
        <f>'H-sahre'!E55</f>
        <v>17</v>
      </c>
      <c r="F55">
        <f>'H-sahre'!F55</f>
        <v>8.96</v>
      </c>
      <c r="G55">
        <f>'H-sahre'!G55</f>
        <v>25.65</v>
      </c>
      <c r="H55">
        <f>'H-sahre'!H55</f>
        <v>39.35</v>
      </c>
      <c r="I55">
        <f>'H-sahre'!I55</f>
        <v>4.13</v>
      </c>
    </row>
    <row r="56" spans="1:9" ht="16.5">
      <c r="A56">
        <f>'H-sahre'!A56</f>
        <v>39099</v>
      </c>
      <c r="B56">
        <f>'H-sahre'!B56</f>
        <v>4.66</v>
      </c>
      <c r="C56">
        <f>'H-sahre'!C56</f>
        <v>4.06</v>
      </c>
      <c r="D56">
        <f>'H-sahre'!D56</f>
        <v>4.9</v>
      </c>
      <c r="E56">
        <f>'H-sahre'!E56</f>
        <v>16.72</v>
      </c>
      <c r="F56">
        <f>'H-sahre'!F56</f>
        <v>8.9</v>
      </c>
      <c r="G56">
        <f>'H-sahre'!G56</f>
        <v>25.6</v>
      </c>
      <c r="H56">
        <f>'H-sahre'!H56</f>
        <v>39.25</v>
      </c>
      <c r="I56">
        <f>'H-sahre'!I56</f>
        <v>4.21</v>
      </c>
    </row>
    <row r="57" spans="1:9" ht="16.5">
      <c r="A57">
        <f>'H-sahre'!A57</f>
        <v>39100</v>
      </c>
      <c r="B57">
        <f>'H-sahre'!B57</f>
        <v>4.61</v>
      </c>
      <c r="C57">
        <f>'H-sahre'!C57</f>
        <v>4.03</v>
      </c>
      <c r="D57">
        <f>'H-sahre'!D57</f>
        <v>4.82</v>
      </c>
      <c r="E57">
        <f>'H-sahre'!E57</f>
        <v>16.62</v>
      </c>
      <c r="F57">
        <f>'H-sahre'!F57</f>
        <v>8.78</v>
      </c>
      <c r="G57">
        <f>'H-sahre'!G57</f>
        <v>25.45</v>
      </c>
      <c r="H57">
        <f>'H-sahre'!H57</f>
        <v>38.45</v>
      </c>
      <c r="I57">
        <f>'H-sahre'!I57</f>
        <v>4.23</v>
      </c>
    </row>
    <row r="58" spans="1:9" ht="16.5">
      <c r="A58">
        <f>'H-sahre'!A58</f>
        <v>39101</v>
      </c>
      <c r="B58">
        <f>'H-sahre'!B58</f>
        <v>4.6</v>
      </c>
      <c r="C58">
        <f>'H-sahre'!C58</f>
        <v>4.07</v>
      </c>
      <c r="D58">
        <f>'H-sahre'!D58</f>
        <v>4.79</v>
      </c>
      <c r="E58">
        <f>'H-sahre'!E58</f>
        <v>17.4</v>
      </c>
      <c r="F58">
        <f>'H-sahre'!F58</f>
        <v>8.57</v>
      </c>
      <c r="G58">
        <f>'H-sahre'!G58</f>
        <v>24.55</v>
      </c>
      <c r="H58">
        <f>'H-sahre'!H58</f>
        <v>37.25</v>
      </c>
      <c r="I58">
        <f>'H-sahre'!I58</f>
        <v>4.08</v>
      </c>
    </row>
    <row r="59" spans="1:9" ht="16.5">
      <c r="A59">
        <f>'H-sahre'!A59</f>
        <v>39104</v>
      </c>
      <c r="B59">
        <f>'H-sahre'!B59</f>
        <v>4.62</v>
      </c>
      <c r="C59">
        <f>'H-sahre'!C59</f>
        <v>4.07</v>
      </c>
      <c r="D59">
        <f>'H-sahre'!D59</f>
        <v>4.84</v>
      </c>
      <c r="E59">
        <f>'H-sahre'!E59</f>
        <v>17.8</v>
      </c>
      <c r="F59">
        <f>'H-sahre'!F59</f>
        <v>8.73</v>
      </c>
      <c r="G59">
        <f>'H-sahre'!G59</f>
        <v>24.85</v>
      </c>
      <c r="H59">
        <f>'H-sahre'!H59</f>
        <v>38.2</v>
      </c>
      <c r="I59">
        <f>'H-sahre'!I59</f>
        <v>4.48</v>
      </c>
    </row>
    <row r="60" spans="1:9" ht="16.5">
      <c r="A60">
        <f>'H-sahre'!A60</f>
        <v>39105</v>
      </c>
      <c r="B60">
        <f>'H-sahre'!B60</f>
        <v>4.63</v>
      </c>
      <c r="C60">
        <f>'H-sahre'!C60</f>
        <v>4</v>
      </c>
      <c r="D60">
        <f>'H-sahre'!D60</f>
        <v>4.83</v>
      </c>
      <c r="E60">
        <f>'H-sahre'!E60</f>
        <v>17.84</v>
      </c>
      <c r="F60">
        <f>'H-sahre'!F60</f>
        <v>8.71</v>
      </c>
      <c r="G60">
        <f>'H-sahre'!G60</f>
        <v>24.2</v>
      </c>
      <c r="H60">
        <f>'H-sahre'!H60</f>
        <v>38.05</v>
      </c>
      <c r="I60">
        <f>'H-sahre'!I60</f>
        <v>4.74</v>
      </c>
    </row>
    <row r="61" spans="1:9" ht="16.5">
      <c r="A61">
        <f>'H-sahre'!A61</f>
        <v>39106</v>
      </c>
      <c r="B61">
        <f>'H-sahre'!B61</f>
        <v>4.68</v>
      </c>
      <c r="C61">
        <f>'H-sahre'!C61</f>
        <v>4</v>
      </c>
      <c r="D61">
        <f>'H-sahre'!D61</f>
        <v>4.88</v>
      </c>
      <c r="E61">
        <f>'H-sahre'!E61</f>
        <v>18.04</v>
      </c>
      <c r="F61">
        <f>'H-sahre'!F61</f>
        <v>8.86</v>
      </c>
      <c r="G61">
        <f>'H-sahre'!G61</f>
        <v>23.85</v>
      </c>
      <c r="H61">
        <f>'H-sahre'!H61</f>
        <v>39.05</v>
      </c>
      <c r="I61">
        <f>'H-sahre'!I61</f>
        <v>5.2</v>
      </c>
    </row>
    <row r="62" spans="1:9" ht="16.5">
      <c r="A62">
        <f>'H-sahre'!A62</f>
        <v>39107</v>
      </c>
      <c r="B62">
        <f>'H-sahre'!B62</f>
        <v>4.67</v>
      </c>
      <c r="C62">
        <f>'H-sahre'!C62</f>
        <v>4</v>
      </c>
      <c r="D62">
        <f>'H-sahre'!D62</f>
        <v>4.82</v>
      </c>
      <c r="E62">
        <f>'H-sahre'!E62</f>
        <v>17.5</v>
      </c>
      <c r="F62">
        <f>'H-sahre'!F62</f>
        <v>8.63</v>
      </c>
      <c r="G62">
        <f>'H-sahre'!G62</f>
        <v>23.15</v>
      </c>
      <c r="H62">
        <f>'H-sahre'!H62</f>
        <v>38.65</v>
      </c>
      <c r="I62">
        <f>'H-sahre'!I62</f>
        <v>4.78</v>
      </c>
    </row>
    <row r="63" spans="1:9" ht="16.5">
      <c r="A63">
        <f>'H-sahre'!A63</f>
        <v>39108</v>
      </c>
      <c r="B63">
        <f>'H-sahre'!B63</f>
        <v>4.6</v>
      </c>
      <c r="C63">
        <f>'H-sahre'!C63</f>
        <v>3.93</v>
      </c>
      <c r="D63">
        <f>'H-sahre'!D63</f>
        <v>4.7</v>
      </c>
      <c r="E63">
        <f>'H-sahre'!E63</f>
        <v>17.2</v>
      </c>
      <c r="F63">
        <f>'H-sahre'!F63</f>
        <v>8.38</v>
      </c>
      <c r="G63">
        <f>'H-sahre'!G63</f>
        <v>23.4</v>
      </c>
      <c r="H63">
        <f>'H-sahre'!H63</f>
        <v>37.65</v>
      </c>
      <c r="I63">
        <f>'H-sahre'!I63</f>
        <v>4.55</v>
      </c>
    </row>
    <row r="64" spans="1:9" ht="16.5">
      <c r="A64">
        <f>'H-sahre'!A64</f>
        <v>39111</v>
      </c>
      <c r="B64">
        <f>'H-sahre'!B64</f>
        <v>4.57</v>
      </c>
      <c r="C64">
        <f>'H-sahre'!C64</f>
        <v>3.9</v>
      </c>
      <c r="D64">
        <f>'H-sahre'!D64</f>
        <v>4.65</v>
      </c>
      <c r="E64">
        <f>'H-sahre'!E64</f>
        <v>17.16</v>
      </c>
      <c r="F64">
        <f>'H-sahre'!F64</f>
        <v>8.42</v>
      </c>
      <c r="G64">
        <f>'H-sahre'!G64</f>
        <v>23.35</v>
      </c>
      <c r="H64">
        <f>'H-sahre'!H64</f>
        <v>37.95</v>
      </c>
      <c r="I64">
        <f>'H-sahre'!I64</f>
        <v>4.57</v>
      </c>
    </row>
    <row r="65" spans="1:9" ht="16.5">
      <c r="A65">
        <f>'H-sahre'!A65</f>
        <v>39112</v>
      </c>
      <c r="B65">
        <f>'H-sahre'!B65</f>
        <v>4.57</v>
      </c>
      <c r="C65">
        <f>'H-sahre'!C65</f>
        <v>3.9</v>
      </c>
      <c r="D65">
        <f>'H-sahre'!D65</f>
        <v>4.7</v>
      </c>
      <c r="E65">
        <f>'H-sahre'!E65</f>
        <v>17.14</v>
      </c>
      <c r="F65">
        <f>'H-sahre'!F65</f>
        <v>8.53</v>
      </c>
      <c r="G65">
        <f>'H-sahre'!G65</f>
        <v>23.55</v>
      </c>
      <c r="H65">
        <f>'H-sahre'!H65</f>
        <v>38.35</v>
      </c>
      <c r="I65">
        <f>'H-sahre'!I65</f>
        <v>4.79</v>
      </c>
    </row>
    <row r="66" spans="1:9" ht="16.5">
      <c r="A66">
        <f>'H-sahre'!A66</f>
        <v>39113</v>
      </c>
      <c r="B66">
        <f>'H-sahre'!B66</f>
        <v>4.54</v>
      </c>
      <c r="C66">
        <f>'H-sahre'!C66</f>
        <v>3.86</v>
      </c>
      <c r="D66">
        <f>'H-sahre'!D66</f>
        <v>4.58</v>
      </c>
      <c r="E66">
        <f>'H-sahre'!E66</f>
        <v>16.86</v>
      </c>
      <c r="F66">
        <f>'H-sahre'!F66</f>
        <v>8.42</v>
      </c>
      <c r="G66">
        <f>'H-sahre'!G66</f>
        <v>22.85</v>
      </c>
      <c r="H66">
        <f>'H-sahre'!H66</f>
        <v>37.75</v>
      </c>
      <c r="I66">
        <f>'H-sahre'!I66</f>
        <v>4.58</v>
      </c>
    </row>
    <row r="67" spans="1:9" ht="16.5">
      <c r="A67">
        <f>'H-sahre'!A67</f>
        <v>39114</v>
      </c>
      <c r="B67">
        <f>'H-sahre'!B67</f>
        <v>4.46</v>
      </c>
      <c r="C67">
        <f>'H-sahre'!C67</f>
        <v>3.83</v>
      </c>
      <c r="D67">
        <f>'H-sahre'!D67</f>
        <v>4.53</v>
      </c>
      <c r="E67">
        <f>'H-sahre'!E67</f>
        <v>16.52</v>
      </c>
      <c r="F67">
        <f>'H-sahre'!F67</f>
        <v>8.27</v>
      </c>
      <c r="G67">
        <f>'H-sahre'!G67</f>
        <v>22.3</v>
      </c>
      <c r="H67">
        <f>'H-sahre'!H67</f>
        <v>37.45</v>
      </c>
      <c r="I67">
        <f>'H-sahre'!I67</f>
        <v>4.5</v>
      </c>
    </row>
    <row r="68" spans="1:9" ht="16.5">
      <c r="A68">
        <f>'H-sahre'!A68</f>
        <v>39115</v>
      </c>
      <c r="B68">
        <f>'H-sahre'!B68</f>
        <v>4.52</v>
      </c>
      <c r="C68">
        <f>'H-sahre'!C68</f>
        <v>3.84</v>
      </c>
      <c r="D68">
        <f>'H-sahre'!D68</f>
        <v>4.59</v>
      </c>
      <c r="E68">
        <f>'H-sahre'!E68</f>
        <v>16.46</v>
      </c>
      <c r="F68">
        <f>'H-sahre'!F68</f>
        <v>8.41</v>
      </c>
      <c r="G68">
        <f>'H-sahre'!G68</f>
        <v>22.5</v>
      </c>
      <c r="H68">
        <f>'H-sahre'!H68</f>
        <v>36.6</v>
      </c>
      <c r="I68">
        <f>'H-sahre'!I68</f>
        <v>4.48</v>
      </c>
    </row>
    <row r="69" spans="1:9" ht="16.5">
      <c r="A69">
        <f>'H-sahre'!A69</f>
        <v>39118</v>
      </c>
      <c r="B69">
        <f>'H-sahre'!B69</f>
        <v>4.55</v>
      </c>
      <c r="C69">
        <f>'H-sahre'!C69</f>
        <v>3.83</v>
      </c>
      <c r="D69">
        <f>'H-sahre'!D69</f>
        <v>4.58</v>
      </c>
      <c r="E69">
        <f>'H-sahre'!E69</f>
        <v>16.4</v>
      </c>
      <c r="F69">
        <f>'H-sahre'!F69</f>
        <v>8.47</v>
      </c>
      <c r="G69">
        <f>'H-sahre'!G69</f>
        <v>22.85</v>
      </c>
      <c r="H69">
        <f>'H-sahre'!H69</f>
        <v>36.35</v>
      </c>
      <c r="I69">
        <f>'H-sahre'!I69</f>
        <v>4.54</v>
      </c>
    </row>
    <row r="70" spans="1:9" ht="16.5">
      <c r="A70">
        <f>'H-sahre'!A70</f>
        <v>39119</v>
      </c>
      <c r="B70">
        <f>'H-sahre'!B70</f>
        <v>4.56</v>
      </c>
      <c r="C70">
        <f>'H-sahre'!C70</f>
        <v>3.86</v>
      </c>
      <c r="D70">
        <f>'H-sahre'!D70</f>
        <v>4.63</v>
      </c>
      <c r="E70">
        <f>'H-sahre'!E70</f>
        <v>16.56</v>
      </c>
      <c r="F70">
        <f>'H-sahre'!F70</f>
        <v>8.4</v>
      </c>
      <c r="G70">
        <f>'H-sahre'!G70</f>
        <v>22.85</v>
      </c>
      <c r="H70">
        <f>'H-sahre'!H70</f>
        <v>36.25</v>
      </c>
      <c r="I70">
        <f>'H-sahre'!I70</f>
        <v>4.47</v>
      </c>
    </row>
    <row r="71" spans="1:9" ht="16.5">
      <c r="A71">
        <f>'H-sahre'!A71</f>
        <v>39120</v>
      </c>
      <c r="B71">
        <f>'H-sahre'!B71</f>
        <v>4.66</v>
      </c>
      <c r="C71">
        <f>'H-sahre'!C71</f>
        <v>3.92</v>
      </c>
      <c r="D71">
        <f>'H-sahre'!D71</f>
        <v>4.81</v>
      </c>
      <c r="E71">
        <f>'H-sahre'!E71</f>
        <v>17</v>
      </c>
      <c r="F71">
        <f>'H-sahre'!F71</f>
        <v>8.65</v>
      </c>
      <c r="G71">
        <f>'H-sahre'!G71</f>
        <v>23.7</v>
      </c>
      <c r="H71">
        <f>'H-sahre'!H71</f>
        <v>37.8</v>
      </c>
      <c r="I71">
        <f>'H-sahre'!I71</f>
        <v>4.73</v>
      </c>
    </row>
    <row r="72" spans="1:9" ht="16.5">
      <c r="A72">
        <f>'H-sahre'!A72</f>
        <v>39121</v>
      </c>
      <c r="B72">
        <f>'H-sahre'!B72</f>
        <v>4.7</v>
      </c>
      <c r="C72">
        <f>'H-sahre'!C72</f>
        <v>3.95</v>
      </c>
      <c r="D72">
        <f>'H-sahre'!D72</f>
        <v>4.89</v>
      </c>
      <c r="E72">
        <f>'H-sahre'!E72</f>
        <v>17.28</v>
      </c>
      <c r="F72">
        <f>'H-sahre'!F72</f>
        <v>8.73</v>
      </c>
      <c r="G72">
        <f>'H-sahre'!G72</f>
        <v>24.05</v>
      </c>
      <c r="H72">
        <f>'H-sahre'!H72</f>
        <v>38.5</v>
      </c>
      <c r="I72">
        <f>'H-sahre'!I72</f>
        <v>4.78</v>
      </c>
    </row>
    <row r="73" spans="1:9" ht="16.5">
      <c r="A73">
        <f>'H-sahre'!A73</f>
        <v>39122</v>
      </c>
      <c r="B73">
        <f>'H-sahre'!B73</f>
        <v>4.68</v>
      </c>
      <c r="C73">
        <f>'H-sahre'!C73</f>
        <v>3.94</v>
      </c>
      <c r="D73">
        <f>'H-sahre'!D73</f>
        <v>4.89</v>
      </c>
      <c r="E73">
        <f>'H-sahre'!E73</f>
        <v>17.3</v>
      </c>
      <c r="F73">
        <f>'H-sahre'!F73</f>
        <v>8.79</v>
      </c>
      <c r="G73">
        <f>'H-sahre'!G73</f>
        <v>23.85</v>
      </c>
      <c r="H73">
        <f>'H-sahre'!H73</f>
        <v>38.15</v>
      </c>
      <c r="I73">
        <f>'H-sahre'!I73</f>
        <v>4.71</v>
      </c>
    </row>
    <row r="74" spans="1:9" ht="16.5">
      <c r="A74">
        <f>'H-sahre'!A74</f>
        <v>39125</v>
      </c>
      <c r="B74">
        <f>'H-sahre'!B74</f>
        <v>4.69</v>
      </c>
      <c r="C74">
        <f>'H-sahre'!C74</f>
        <v>3.93</v>
      </c>
      <c r="D74">
        <f>'H-sahre'!D74</f>
        <v>4.89</v>
      </c>
      <c r="E74">
        <f>'H-sahre'!E74</f>
        <v>17.12</v>
      </c>
      <c r="F74">
        <f>'H-sahre'!F74</f>
        <v>8.84</v>
      </c>
      <c r="G74">
        <f>'H-sahre'!G74</f>
        <v>23.85</v>
      </c>
      <c r="H74">
        <f>'H-sahre'!H74</f>
        <v>39.2</v>
      </c>
      <c r="I74">
        <f>'H-sahre'!I74</f>
        <v>4.73</v>
      </c>
    </row>
    <row r="75" spans="1:9" ht="16.5">
      <c r="A75">
        <f>'H-sahre'!A75</f>
        <v>39126</v>
      </c>
      <c r="B75">
        <f>'H-sahre'!B75</f>
        <v>4.6</v>
      </c>
      <c r="C75">
        <f>'H-sahre'!C75</f>
        <v>3.88</v>
      </c>
      <c r="D75">
        <f>'H-sahre'!D75</f>
        <v>4.79</v>
      </c>
      <c r="E75">
        <f>'H-sahre'!E75</f>
        <v>16.94</v>
      </c>
      <c r="F75">
        <f>'H-sahre'!F75</f>
        <v>8.51</v>
      </c>
      <c r="G75">
        <f>'H-sahre'!G75</f>
        <v>23.25</v>
      </c>
      <c r="H75">
        <f>'H-sahre'!H75</f>
        <v>38.4</v>
      </c>
      <c r="I75">
        <f>'H-sahre'!I75</f>
        <v>4.58</v>
      </c>
    </row>
    <row r="76" spans="1:9" ht="16.5">
      <c r="A76">
        <f>'H-sahre'!A76</f>
        <v>39127</v>
      </c>
      <c r="B76">
        <f>'H-sahre'!B76</f>
        <v>4.6</v>
      </c>
      <c r="C76">
        <f>'H-sahre'!C76</f>
        <v>3.87</v>
      </c>
      <c r="D76">
        <f>'H-sahre'!D76</f>
        <v>4.8</v>
      </c>
      <c r="E76">
        <f>'H-sahre'!E76</f>
        <v>17.12</v>
      </c>
      <c r="F76">
        <f>'H-sahre'!F76</f>
        <v>8.52</v>
      </c>
      <c r="G76">
        <f>'H-sahre'!G76</f>
        <v>23.05</v>
      </c>
      <c r="H76">
        <f>'H-sahre'!H76</f>
        <v>38.05</v>
      </c>
      <c r="I76">
        <f>'H-sahre'!I76</f>
        <v>4.61</v>
      </c>
    </row>
    <row r="77" spans="1:9" ht="16.5">
      <c r="A77">
        <f>'H-sahre'!A77</f>
        <v>39128</v>
      </c>
      <c r="B77">
        <f>'H-sahre'!B77</f>
        <v>4.62</v>
      </c>
      <c r="C77">
        <f>'H-sahre'!C77</f>
        <v>3.9</v>
      </c>
      <c r="D77">
        <f>'H-sahre'!D77</f>
        <v>4.88</v>
      </c>
      <c r="E77">
        <f>'H-sahre'!E77</f>
        <v>17.28</v>
      </c>
      <c r="F77">
        <f>'H-sahre'!F77</f>
        <v>8.6</v>
      </c>
      <c r="G77">
        <f>'H-sahre'!G77</f>
        <v>23.2</v>
      </c>
      <c r="H77">
        <f>'H-sahre'!H77</f>
        <v>38.1</v>
      </c>
      <c r="I77">
        <f>'H-sahre'!I77</f>
        <v>4.71</v>
      </c>
    </row>
    <row r="78" spans="1:9" ht="16.5">
      <c r="A78">
        <f>'H-sahre'!A78</f>
        <v>39129</v>
      </c>
      <c r="B78">
        <f>'H-sahre'!B78</f>
        <v>4.65</v>
      </c>
      <c r="C78">
        <f>'H-sahre'!C78</f>
        <v>3.93</v>
      </c>
      <c r="D78">
        <f>'H-sahre'!D78</f>
        <v>4.9</v>
      </c>
      <c r="E78">
        <f>'H-sahre'!E78</f>
        <v>17.28</v>
      </c>
      <c r="F78">
        <f>'H-sahre'!F78</f>
        <v>8.64</v>
      </c>
      <c r="G78">
        <f>'H-sahre'!G78</f>
        <v>23.45</v>
      </c>
      <c r="H78">
        <f>'H-sahre'!H78</f>
        <v>38.7</v>
      </c>
      <c r="I78">
        <f>'H-sahre'!I78</f>
        <v>4.74</v>
      </c>
    </row>
    <row r="79" spans="1:9" ht="16.5">
      <c r="A79">
        <f>'H-sahre'!A79</f>
        <v>39134</v>
      </c>
      <c r="B79">
        <f>'H-sahre'!B79</f>
        <v>4.62</v>
      </c>
      <c r="C79">
        <f>'H-sahre'!C79</f>
        <v>3.92</v>
      </c>
      <c r="D79">
        <f>'H-sahre'!D79</f>
        <v>4.84</v>
      </c>
      <c r="E79">
        <f>'H-sahre'!E79</f>
        <v>16.96</v>
      </c>
      <c r="F79">
        <f>'H-sahre'!F79</f>
        <v>8.64</v>
      </c>
      <c r="G79">
        <f>'H-sahre'!G79</f>
        <v>23.1</v>
      </c>
      <c r="H79">
        <f>'H-sahre'!H79</f>
        <v>38.9</v>
      </c>
      <c r="I79">
        <f>'H-sahre'!I79</f>
        <v>4.8</v>
      </c>
    </row>
    <row r="80" spans="1:9" ht="16.5">
      <c r="A80">
        <f>'H-sahre'!A80</f>
        <v>39135</v>
      </c>
      <c r="B80">
        <f>'H-sahre'!B80</f>
        <v>4.6</v>
      </c>
      <c r="C80">
        <f>'H-sahre'!C80</f>
        <v>3.89</v>
      </c>
      <c r="D80">
        <f>'H-sahre'!D80</f>
        <v>4.83</v>
      </c>
      <c r="E80">
        <f>'H-sahre'!E80</f>
        <v>16.7</v>
      </c>
      <c r="F80">
        <f>'H-sahre'!F80</f>
        <v>8.56</v>
      </c>
      <c r="G80">
        <f>'H-sahre'!G80</f>
        <v>22.95</v>
      </c>
      <c r="H80">
        <f>'H-sahre'!H80</f>
        <v>38.7</v>
      </c>
      <c r="I80">
        <f>'H-sahre'!I80</f>
        <v>4.76</v>
      </c>
    </row>
    <row r="81" spans="1:9" ht="16.5">
      <c r="A81">
        <f>'H-sahre'!A81</f>
        <v>39136</v>
      </c>
      <c r="B81">
        <f>'H-sahre'!B81</f>
        <v>4.57</v>
      </c>
      <c r="C81">
        <f>'H-sahre'!C81</f>
        <v>3.85</v>
      </c>
      <c r="D81">
        <f>'H-sahre'!D81</f>
        <v>4.74</v>
      </c>
      <c r="E81">
        <f>'H-sahre'!E81</f>
        <v>16.44</v>
      </c>
      <c r="F81">
        <f>'H-sahre'!F81</f>
        <v>8.51</v>
      </c>
      <c r="G81">
        <f>'H-sahre'!G81</f>
        <v>22.95</v>
      </c>
      <c r="H81">
        <f>'H-sahre'!H81</f>
        <v>38</v>
      </c>
      <c r="I81">
        <f>'H-sahre'!I81</f>
        <v>4.7</v>
      </c>
    </row>
    <row r="82" spans="1:9" ht="16.5">
      <c r="A82">
        <f>'H-sahre'!A82</f>
        <v>39139</v>
      </c>
      <c r="B82">
        <f>'H-sahre'!B82</f>
        <v>4.51</v>
      </c>
      <c r="C82">
        <f>'H-sahre'!C82</f>
        <v>3.84</v>
      </c>
      <c r="D82">
        <f>'H-sahre'!D82</f>
        <v>4.66</v>
      </c>
      <c r="E82">
        <f>'H-sahre'!E82</f>
        <v>16.32</v>
      </c>
      <c r="F82">
        <f>'H-sahre'!F82</f>
        <v>8.38</v>
      </c>
      <c r="G82">
        <f>'H-sahre'!G82</f>
        <v>22.55</v>
      </c>
      <c r="H82">
        <f>'H-sahre'!H82</f>
        <v>37.4</v>
      </c>
      <c r="I82">
        <f>'H-sahre'!I82</f>
        <v>4.64</v>
      </c>
    </row>
    <row r="83" spans="1:9" ht="16.5">
      <c r="A83">
        <f>'H-sahre'!A83</f>
        <v>39140</v>
      </c>
      <c r="B83">
        <f>'H-sahre'!B83</f>
        <v>4.43</v>
      </c>
      <c r="C83">
        <f>'H-sahre'!C83</f>
        <v>3.8</v>
      </c>
      <c r="D83">
        <f>'H-sahre'!D83</f>
        <v>4.53</v>
      </c>
      <c r="E83">
        <f>'H-sahre'!E83</f>
        <v>16.18</v>
      </c>
      <c r="F83">
        <f>'H-sahre'!F83</f>
        <v>8.11</v>
      </c>
      <c r="G83">
        <f>'H-sahre'!G83</f>
        <v>21.65</v>
      </c>
      <c r="H83">
        <f>'H-sahre'!H83</f>
        <v>36.35</v>
      </c>
      <c r="I83">
        <f>'H-sahre'!I83</f>
        <v>4.64</v>
      </c>
    </row>
    <row r="84" spans="1:9" ht="16.5">
      <c r="A84">
        <f>'H-sahre'!A84</f>
        <v>39141</v>
      </c>
      <c r="B84">
        <f>'H-sahre'!B84</f>
        <v>4.31</v>
      </c>
      <c r="C84">
        <f>'H-sahre'!C84</f>
        <v>3.74</v>
      </c>
      <c r="D84">
        <f>'H-sahre'!D84</f>
        <v>4.38</v>
      </c>
      <c r="E84">
        <f>'H-sahre'!E84</f>
        <v>15.88</v>
      </c>
      <c r="F84">
        <f>'H-sahre'!F84</f>
        <v>7.87</v>
      </c>
      <c r="G84">
        <f>'H-sahre'!G84</f>
        <v>21</v>
      </c>
      <c r="H84">
        <f>'H-sahre'!H84</f>
        <v>35.4</v>
      </c>
      <c r="I84">
        <f>'H-sahre'!I84</f>
        <v>4.47</v>
      </c>
    </row>
    <row r="85" spans="1:9" ht="16.5">
      <c r="A85">
        <f>'H-sahre'!A85</f>
        <v>39142</v>
      </c>
      <c r="B85">
        <f>'H-sahre'!B85</f>
        <v>4.19</v>
      </c>
      <c r="C85">
        <f>'H-sahre'!C85</f>
        <v>3.7</v>
      </c>
      <c r="D85">
        <f>'H-sahre'!D85</f>
        <v>4.26</v>
      </c>
      <c r="E85">
        <f>'H-sahre'!E85</f>
        <v>15.46</v>
      </c>
      <c r="F85">
        <f>'H-sahre'!F85</f>
        <v>7.49</v>
      </c>
      <c r="G85">
        <f>'H-sahre'!G85</f>
        <v>20.2</v>
      </c>
      <c r="H85">
        <f>'H-sahre'!H85</f>
        <v>34.3</v>
      </c>
      <c r="I85">
        <f>'H-sahre'!I85</f>
        <v>4.34</v>
      </c>
    </row>
    <row r="86" spans="1:9" ht="16.5">
      <c r="A86">
        <f>'H-sahre'!A86</f>
        <v>39143</v>
      </c>
      <c r="B86">
        <f>'H-sahre'!B86</f>
        <v>4.18</v>
      </c>
      <c r="C86">
        <f>'H-sahre'!C86</f>
        <v>3.67</v>
      </c>
      <c r="D86">
        <f>'H-sahre'!D86</f>
        <v>4.25</v>
      </c>
      <c r="E86">
        <f>'H-sahre'!E86</f>
        <v>15.16</v>
      </c>
      <c r="F86">
        <f>'H-sahre'!F86</f>
        <v>7.42</v>
      </c>
      <c r="G86">
        <f>'H-sahre'!G86</f>
        <v>20.15</v>
      </c>
      <c r="H86">
        <f>'H-sahre'!H86</f>
        <v>33.3</v>
      </c>
      <c r="I86">
        <f>'H-sahre'!I86</f>
        <v>4.39</v>
      </c>
    </row>
    <row r="87" spans="1:9" ht="16.5">
      <c r="A87">
        <f>'H-sahre'!A87</f>
        <v>39146</v>
      </c>
      <c r="B87">
        <f>'H-sahre'!B87</f>
        <v>4</v>
      </c>
      <c r="C87">
        <f>'H-sahre'!C87</f>
        <v>3.59</v>
      </c>
      <c r="D87">
        <f>'H-sahre'!D87</f>
        <v>4.04</v>
      </c>
      <c r="E87">
        <f>'H-sahre'!E87</f>
        <v>14.64</v>
      </c>
      <c r="F87">
        <f>'H-sahre'!F87</f>
        <v>7.04</v>
      </c>
      <c r="G87">
        <f>'H-sahre'!G87</f>
        <v>19.26</v>
      </c>
      <c r="H87">
        <f>'H-sahre'!H87</f>
        <v>32.3</v>
      </c>
      <c r="I87">
        <f>'H-sahre'!I87</f>
        <v>4.06</v>
      </c>
    </row>
    <row r="88" spans="1:9" ht="16.5">
      <c r="A88">
        <f>'H-sahre'!A88</f>
        <v>39147</v>
      </c>
      <c r="B88">
        <f>'H-sahre'!B88</f>
        <v>4.2</v>
      </c>
      <c r="C88">
        <f>'H-sahre'!C88</f>
        <v>3.65</v>
      </c>
      <c r="D88">
        <f>'H-sahre'!D88</f>
        <v>4.19</v>
      </c>
      <c r="E88">
        <f>'H-sahre'!E88</f>
        <v>14.94</v>
      </c>
      <c r="F88">
        <f>'H-sahre'!F88</f>
        <v>7.46</v>
      </c>
      <c r="G88">
        <f>'H-sahre'!G88</f>
        <v>20.6</v>
      </c>
      <c r="H88">
        <f>'H-sahre'!H88</f>
        <v>33.6</v>
      </c>
      <c r="I88">
        <f>'H-sahre'!I88</f>
        <v>4.14</v>
      </c>
    </row>
    <row r="89" spans="1:9" ht="16.5">
      <c r="A89">
        <f>'H-sahre'!A89</f>
        <v>39148</v>
      </c>
      <c r="B89">
        <f>'H-sahre'!B89</f>
        <v>4.25</v>
      </c>
      <c r="C89">
        <f>'H-sahre'!C89</f>
        <v>3.67</v>
      </c>
      <c r="D89">
        <f>'H-sahre'!D89</f>
        <v>4.23</v>
      </c>
      <c r="E89">
        <f>'H-sahre'!E89</f>
        <v>15.3</v>
      </c>
      <c r="F89">
        <f>'H-sahre'!F89</f>
        <v>7.52</v>
      </c>
      <c r="G89">
        <f>'H-sahre'!G89</f>
        <v>20.6</v>
      </c>
      <c r="H89">
        <f>'H-sahre'!H89</f>
        <v>34</v>
      </c>
      <c r="I89">
        <f>'H-sahre'!I89</f>
        <v>4.25</v>
      </c>
    </row>
    <row r="90" spans="1:9" ht="16.5">
      <c r="A90">
        <f>'H-sahre'!A90</f>
        <v>39149</v>
      </c>
      <c r="B90">
        <f>'H-sahre'!B90</f>
        <v>4.4</v>
      </c>
      <c r="C90">
        <f>'H-sahre'!C90</f>
        <v>3.75</v>
      </c>
      <c r="D90">
        <f>'H-sahre'!D90</f>
        <v>4.34</v>
      </c>
      <c r="E90">
        <f>'H-sahre'!E90</f>
        <v>15.9</v>
      </c>
      <c r="F90">
        <f>'H-sahre'!F90</f>
        <v>7.81</v>
      </c>
      <c r="G90">
        <f>'H-sahre'!G90</f>
        <v>21.4</v>
      </c>
      <c r="H90">
        <f>'H-sahre'!H90</f>
        <v>34.8</v>
      </c>
      <c r="I90">
        <f>'H-sahre'!I90</f>
        <v>4.38</v>
      </c>
    </row>
    <row r="91" spans="1:9" ht="16.5">
      <c r="A91">
        <f>'H-sahre'!A91</f>
        <v>39150</v>
      </c>
      <c r="B91">
        <f>'H-sahre'!B91</f>
        <v>4.41</v>
      </c>
      <c r="C91">
        <f>'H-sahre'!C91</f>
        <v>3.79</v>
      </c>
      <c r="D91">
        <f>'H-sahre'!D91</f>
        <v>4.39</v>
      </c>
      <c r="E91">
        <f>'H-sahre'!E91</f>
        <v>15.64</v>
      </c>
      <c r="F91">
        <f>'H-sahre'!F91</f>
        <v>7.8</v>
      </c>
      <c r="G91">
        <f>'H-sahre'!G91</f>
        <v>21.55</v>
      </c>
      <c r="H91">
        <f>'H-sahre'!H91</f>
        <v>34.65</v>
      </c>
      <c r="I91">
        <f>'H-sahre'!I91</f>
        <v>4.31</v>
      </c>
    </row>
    <row r="92" spans="1:9" ht="16.5">
      <c r="A92">
        <f>'H-sahre'!A92</f>
        <v>39153</v>
      </c>
      <c r="B92">
        <f>'H-sahre'!B92</f>
        <v>4.42</v>
      </c>
      <c r="C92">
        <f>'H-sahre'!C92</f>
        <v>3.85</v>
      </c>
      <c r="D92">
        <f>'H-sahre'!D92</f>
        <v>4.44</v>
      </c>
      <c r="E92">
        <f>'H-sahre'!E92</f>
        <v>16.02</v>
      </c>
      <c r="F92">
        <f>'H-sahre'!F92</f>
        <v>7.87</v>
      </c>
      <c r="G92">
        <f>'H-sahre'!G92</f>
        <v>21.85</v>
      </c>
      <c r="H92">
        <f>'H-sahre'!H92</f>
        <v>35.75</v>
      </c>
      <c r="I92">
        <f>'H-sahre'!I92</f>
        <v>4.37</v>
      </c>
    </row>
    <row r="93" spans="1:9" ht="16.5">
      <c r="A93">
        <f>'H-sahre'!A93</f>
        <v>39154</v>
      </c>
      <c r="B93">
        <f>'H-sahre'!B93</f>
        <v>4.36</v>
      </c>
      <c r="C93">
        <f>'H-sahre'!C93</f>
        <v>3.83</v>
      </c>
      <c r="D93">
        <f>'H-sahre'!D93</f>
        <v>4.4</v>
      </c>
      <c r="E93">
        <f>'H-sahre'!E93</f>
        <v>15.92</v>
      </c>
      <c r="F93">
        <f>'H-sahre'!F93</f>
        <v>7.81</v>
      </c>
      <c r="G93">
        <f>'H-sahre'!G93</f>
        <v>21.4</v>
      </c>
      <c r="H93">
        <f>'H-sahre'!H93</f>
        <v>35.45</v>
      </c>
      <c r="I93">
        <f>'H-sahre'!I93</f>
        <v>4.27</v>
      </c>
    </row>
    <row r="94" spans="1:9" ht="16.5">
      <c r="A94">
        <f>'H-sahre'!A94</f>
        <v>39155</v>
      </c>
      <c r="B94">
        <f>'H-sahre'!B94</f>
        <v>4.23</v>
      </c>
      <c r="C94">
        <f>'H-sahre'!C94</f>
        <v>3.75</v>
      </c>
      <c r="D94">
        <f>'H-sahre'!D94</f>
        <v>4.25</v>
      </c>
      <c r="E94">
        <f>'H-sahre'!E94</f>
        <v>15.22</v>
      </c>
      <c r="F94">
        <f>'H-sahre'!F94</f>
        <v>7.55</v>
      </c>
      <c r="G94">
        <f>'H-sahre'!G94</f>
        <v>20.65</v>
      </c>
      <c r="H94">
        <f>'H-sahre'!H94</f>
        <v>34.8</v>
      </c>
      <c r="I94">
        <f>'H-sahre'!I94</f>
        <v>4.14</v>
      </c>
    </row>
    <row r="95" spans="1:9" ht="16.5">
      <c r="A95">
        <f>'H-sahre'!A95</f>
        <v>39156</v>
      </c>
      <c r="B95">
        <f>'H-sahre'!B95</f>
        <v>4.25</v>
      </c>
      <c r="C95">
        <f>'H-sahre'!C95</f>
        <v>3.78</v>
      </c>
      <c r="D95">
        <f>'H-sahre'!D95</f>
        <v>4.26</v>
      </c>
      <c r="E95">
        <f>'H-sahre'!E95</f>
        <v>15.42</v>
      </c>
      <c r="F95">
        <f>'H-sahre'!F95</f>
        <v>7.67</v>
      </c>
      <c r="G95">
        <f>'H-sahre'!G95</f>
        <v>20.85</v>
      </c>
      <c r="H95">
        <f>'H-sahre'!H95</f>
        <v>35.4</v>
      </c>
      <c r="I95">
        <f>'H-sahre'!I95</f>
        <v>4.23</v>
      </c>
    </row>
    <row r="96" spans="1:9" ht="16.5">
      <c r="A96">
        <f>'H-sahre'!A96</f>
        <v>39157</v>
      </c>
      <c r="B96">
        <f>'H-sahre'!B96</f>
        <v>4.24</v>
      </c>
      <c r="C96">
        <f>'H-sahre'!C96</f>
        <v>3.77</v>
      </c>
      <c r="D96">
        <f>'H-sahre'!D96</f>
        <v>4.33</v>
      </c>
      <c r="E96">
        <f>'H-sahre'!E96</f>
        <v>15.34</v>
      </c>
      <c r="F96">
        <f>'H-sahre'!F96</f>
        <v>7.67</v>
      </c>
      <c r="G96">
        <f>'H-sahre'!G96</f>
        <v>21.05</v>
      </c>
      <c r="H96">
        <f>'H-sahre'!H96</f>
        <v>35.05</v>
      </c>
      <c r="I96">
        <f>'H-sahre'!I96</f>
        <v>4.23</v>
      </c>
    </row>
    <row r="97" spans="1:9" ht="16.5">
      <c r="A97">
        <f>'H-sahre'!A97</f>
        <v>39160</v>
      </c>
      <c r="B97">
        <f>'H-sahre'!B97</f>
        <v>4.29</v>
      </c>
      <c r="C97">
        <f>'H-sahre'!C97</f>
        <v>3.85</v>
      </c>
      <c r="D97">
        <f>'H-sahre'!D97</f>
        <v>4.39</v>
      </c>
      <c r="E97">
        <f>'H-sahre'!E97</f>
        <v>15.64</v>
      </c>
      <c r="F97">
        <f>'H-sahre'!F97</f>
        <v>7.78</v>
      </c>
      <c r="G97">
        <f>'H-sahre'!G97</f>
        <v>21.85</v>
      </c>
      <c r="H97">
        <f>'H-sahre'!H97</f>
        <v>35.35</v>
      </c>
      <c r="I97">
        <f>'H-sahre'!I97</f>
        <v>4.33</v>
      </c>
    </row>
    <row r="98" spans="1:9" ht="16.5">
      <c r="A98">
        <f>'H-sahre'!A98</f>
        <v>39161</v>
      </c>
      <c r="B98">
        <f>'H-sahre'!B98</f>
        <v>4.3</v>
      </c>
      <c r="C98">
        <f>'H-sahre'!C98</f>
        <v>3.87</v>
      </c>
      <c r="D98">
        <f>'H-sahre'!D98</f>
        <v>4.4</v>
      </c>
      <c r="E98">
        <f>'H-sahre'!E98</f>
        <v>15.7</v>
      </c>
      <c r="F98">
        <f>'H-sahre'!F98</f>
        <v>7.83</v>
      </c>
      <c r="G98">
        <f>'H-sahre'!G98</f>
        <v>21.9</v>
      </c>
      <c r="H98">
        <f>'H-sahre'!H98</f>
        <v>35.55</v>
      </c>
      <c r="I98">
        <f>'H-sahre'!I98</f>
        <v>4.37</v>
      </c>
    </row>
    <row r="99" spans="1:9" ht="16.5">
      <c r="A99">
        <f>'H-sahre'!A99</f>
        <v>39162</v>
      </c>
      <c r="B99">
        <f>'H-sahre'!B99</f>
        <v>4.34</v>
      </c>
      <c r="C99">
        <f>'H-sahre'!C99</f>
        <v>3.88</v>
      </c>
      <c r="D99">
        <f>'H-sahre'!D99</f>
        <v>4.45</v>
      </c>
      <c r="E99">
        <f>'H-sahre'!E99</f>
        <v>15.8</v>
      </c>
      <c r="F99">
        <f>'H-sahre'!F99</f>
        <v>7.88</v>
      </c>
      <c r="G99">
        <f>'H-sahre'!G99</f>
        <v>22</v>
      </c>
      <c r="H99">
        <f>'H-sahre'!H99</f>
        <v>35.55</v>
      </c>
      <c r="I99">
        <f>'H-sahre'!I99</f>
        <v>4.41</v>
      </c>
    </row>
    <row r="100" spans="1:9" ht="16.5">
      <c r="A100">
        <f>'H-sahre'!A100</f>
        <v>39163</v>
      </c>
      <c r="B100">
        <f>'H-sahre'!B100</f>
        <v>4.4</v>
      </c>
      <c r="C100">
        <f>'H-sahre'!C100</f>
        <v>3.91</v>
      </c>
      <c r="D100">
        <f>'H-sahre'!D100</f>
        <v>4.45</v>
      </c>
      <c r="E100">
        <f>'H-sahre'!E100</f>
        <v>16</v>
      </c>
      <c r="F100">
        <f>'H-sahre'!F100</f>
        <v>7.93</v>
      </c>
      <c r="G100">
        <f>'H-sahre'!G100</f>
        <v>22.15</v>
      </c>
      <c r="H100">
        <f>'H-sahre'!H100</f>
        <v>35.9</v>
      </c>
      <c r="I100">
        <f>'H-sahre'!I100</f>
        <v>4.47</v>
      </c>
    </row>
    <row r="101" spans="1:9" ht="16.5">
      <c r="A101">
        <f>'H-sahre'!A101</f>
        <v>39164</v>
      </c>
      <c r="B101">
        <f>'H-sahre'!B101</f>
        <v>4.39</v>
      </c>
      <c r="C101">
        <f>'H-sahre'!C101</f>
        <v>3.89</v>
      </c>
      <c r="D101">
        <f>'H-sahre'!D101</f>
        <v>4.48</v>
      </c>
      <c r="E101">
        <f>'H-sahre'!E101</f>
        <v>16.18</v>
      </c>
      <c r="F101">
        <f>'H-sahre'!F101</f>
        <v>7.95</v>
      </c>
      <c r="G101">
        <f>'H-sahre'!G101</f>
        <v>22.2</v>
      </c>
      <c r="H101">
        <f>'H-sahre'!H101</f>
        <v>37.05</v>
      </c>
      <c r="I101">
        <f>'H-sahre'!I101</f>
        <v>4.54</v>
      </c>
    </row>
    <row r="102" spans="1:9" ht="16.5">
      <c r="A102">
        <f>'H-sahre'!A102</f>
        <v>39167</v>
      </c>
      <c r="B102">
        <f>'H-sahre'!B102</f>
        <v>4.39</v>
      </c>
      <c r="C102">
        <f>'H-sahre'!C102</f>
        <v>3.88</v>
      </c>
      <c r="D102">
        <f>'H-sahre'!D102</f>
        <v>4.48</v>
      </c>
      <c r="E102">
        <f>'H-sahre'!E102</f>
        <v>16.1</v>
      </c>
      <c r="F102">
        <f>'H-sahre'!F102</f>
        <v>7.99</v>
      </c>
      <c r="G102">
        <f>'H-sahre'!G102</f>
        <v>22.3</v>
      </c>
      <c r="H102">
        <f>'H-sahre'!H102</f>
        <v>37.3</v>
      </c>
      <c r="I102">
        <f>'H-sahre'!I102</f>
        <v>4.59</v>
      </c>
    </row>
    <row r="103" spans="1:9" ht="16.5">
      <c r="A103">
        <f>'H-sahre'!A103</f>
        <v>39168</v>
      </c>
      <c r="B103">
        <f>'H-sahre'!B103</f>
        <v>4.37</v>
      </c>
      <c r="C103">
        <f>'H-sahre'!C103</f>
        <v>3.88</v>
      </c>
      <c r="D103">
        <f>'H-sahre'!D103</f>
        <v>4.47</v>
      </c>
      <c r="E103">
        <f>'H-sahre'!E103</f>
        <v>16.08</v>
      </c>
      <c r="F103">
        <f>'H-sahre'!F103</f>
        <v>8</v>
      </c>
      <c r="G103">
        <f>'H-sahre'!G103</f>
        <v>22.35</v>
      </c>
      <c r="H103">
        <f>'H-sahre'!H103</f>
        <v>37.85</v>
      </c>
      <c r="I103">
        <f>'H-sahre'!I103</f>
        <v>4.58</v>
      </c>
    </row>
    <row r="104" spans="1:9" ht="16.5">
      <c r="A104">
        <f>'H-sahre'!A104</f>
        <v>39169</v>
      </c>
      <c r="B104">
        <f>'H-sahre'!B104</f>
        <v>4.32</v>
      </c>
      <c r="C104">
        <f>'H-sahre'!C104</f>
        <v>3.83</v>
      </c>
      <c r="D104">
        <f>'H-sahre'!D104</f>
        <v>4.41</v>
      </c>
      <c r="E104">
        <f>'H-sahre'!E104</f>
        <v>15.78</v>
      </c>
      <c r="F104">
        <f>'H-sahre'!F104</f>
        <v>7.97</v>
      </c>
      <c r="G104">
        <f>'H-sahre'!G104</f>
        <v>22.15</v>
      </c>
      <c r="H104">
        <f>'H-sahre'!H104</f>
        <v>37.45</v>
      </c>
      <c r="I104">
        <f>'H-sahre'!I104</f>
        <v>4.5</v>
      </c>
    </row>
    <row r="105" spans="1:9" ht="16.5">
      <c r="A105">
        <f>'H-sahre'!A105</f>
        <v>39170</v>
      </c>
      <c r="B105">
        <f>'H-sahre'!B105</f>
        <v>4.38</v>
      </c>
      <c r="C105">
        <f>'H-sahre'!C105</f>
        <v>3.9</v>
      </c>
      <c r="D105">
        <f>'H-sahre'!D105</f>
        <v>4.5</v>
      </c>
      <c r="E105">
        <f>'H-sahre'!E105</f>
        <v>15.92</v>
      </c>
      <c r="F105">
        <f>'H-sahre'!F105</f>
        <v>7.97</v>
      </c>
      <c r="G105">
        <f>'H-sahre'!G105</f>
        <v>22.4</v>
      </c>
      <c r="H105">
        <f>'H-sahre'!H105</f>
        <v>38.05</v>
      </c>
      <c r="I105">
        <f>'H-sahre'!I105</f>
        <v>4.56</v>
      </c>
    </row>
    <row r="106" spans="1:9" ht="16.5">
      <c r="A106">
        <f>'H-sahre'!A106</f>
        <v>39171</v>
      </c>
      <c r="B106">
        <f>'H-sahre'!B106</f>
        <v>4.38</v>
      </c>
      <c r="C106">
        <f>'H-sahre'!C106</f>
        <v>3.89</v>
      </c>
      <c r="D106">
        <f>'H-sahre'!D106</f>
        <v>4.46</v>
      </c>
      <c r="E106">
        <f>'H-sahre'!E106</f>
        <v>15.78</v>
      </c>
      <c r="F106">
        <f>'H-sahre'!F106</f>
        <v>8.04</v>
      </c>
      <c r="G106">
        <f>'H-sahre'!G106</f>
        <v>22.5</v>
      </c>
      <c r="H106">
        <f>'H-sahre'!H106</f>
        <v>38.3</v>
      </c>
      <c r="I106">
        <f>'H-sahre'!I106</f>
        <v>4.48</v>
      </c>
    </row>
    <row r="107" spans="1:9" ht="16.5">
      <c r="A107">
        <f>'H-sahre'!A107</f>
        <v>39174</v>
      </c>
      <c r="B107">
        <f>'H-sahre'!B107</f>
        <v>4.4</v>
      </c>
      <c r="C107">
        <f>'H-sahre'!C107</f>
        <v>3.89</v>
      </c>
      <c r="D107">
        <f>'H-sahre'!D107</f>
        <v>4.49</v>
      </c>
      <c r="E107">
        <f>'H-sahre'!E107</f>
        <v>15.84</v>
      </c>
      <c r="F107">
        <f>'H-sahre'!F107</f>
        <v>8.02</v>
      </c>
      <c r="G107">
        <f>'H-sahre'!G107</f>
        <v>22.4</v>
      </c>
      <c r="H107">
        <f>'H-sahre'!H107</f>
        <v>38</v>
      </c>
      <c r="I107">
        <f>'H-sahre'!I107</f>
        <v>4.48</v>
      </c>
    </row>
    <row r="108" spans="1:9" ht="16.5">
      <c r="A108">
        <f>'H-sahre'!A108</f>
        <v>39175</v>
      </c>
      <c r="B108">
        <f>'H-sahre'!B108</f>
        <v>4.4</v>
      </c>
      <c r="C108">
        <f>'H-sahre'!C108</f>
        <v>3.91</v>
      </c>
      <c r="D108">
        <f>'H-sahre'!D108</f>
        <v>4.5</v>
      </c>
      <c r="E108">
        <f>'H-sahre'!E108</f>
        <v>16.36</v>
      </c>
      <c r="F108">
        <f>'H-sahre'!F108</f>
        <v>8.12</v>
      </c>
      <c r="G108">
        <f>'H-sahre'!G108</f>
        <v>22.7</v>
      </c>
      <c r="H108">
        <f>'H-sahre'!H108</f>
        <v>38.1</v>
      </c>
      <c r="I108">
        <f>'H-sahre'!I108</f>
        <v>4.46</v>
      </c>
    </row>
    <row r="109" spans="1:9" ht="16.5">
      <c r="A109">
        <f>'H-sahre'!A109</f>
        <v>39176</v>
      </c>
      <c r="B109">
        <f>'H-sahre'!B109</f>
        <v>4.31</v>
      </c>
      <c r="C109">
        <f>'H-sahre'!C109</f>
        <v>3.92</v>
      </c>
      <c r="D109">
        <f>'H-sahre'!D109</f>
        <v>4.56</v>
      </c>
      <c r="E109">
        <f>'H-sahre'!E109</f>
        <v>16.58</v>
      </c>
      <c r="F109">
        <f>'H-sahre'!F109</f>
        <v>8.2</v>
      </c>
      <c r="G109">
        <f>'H-sahre'!G109</f>
        <v>22.8</v>
      </c>
      <c r="H109">
        <f>'H-sahre'!H109</f>
        <v>39.15</v>
      </c>
      <c r="I109">
        <f>'H-sahre'!I109</f>
        <v>4.58</v>
      </c>
    </row>
    <row r="110" spans="1:9" ht="16.5">
      <c r="A110">
        <f>'H-sahre'!A110</f>
        <v>39182</v>
      </c>
      <c r="B110">
        <f>'H-sahre'!B110</f>
        <v>4.32</v>
      </c>
      <c r="C110">
        <f>'H-sahre'!C110</f>
        <v>3.93</v>
      </c>
      <c r="D110">
        <f>'H-sahre'!D110</f>
        <v>4.58</v>
      </c>
      <c r="E110">
        <f>'H-sahre'!E110</f>
        <v>16.96</v>
      </c>
      <c r="F110">
        <f>'H-sahre'!F110</f>
        <v>8.29</v>
      </c>
      <c r="G110">
        <f>'H-sahre'!G110</f>
        <v>23.2</v>
      </c>
      <c r="H110">
        <f>'H-sahre'!H110</f>
        <v>39.75</v>
      </c>
      <c r="I110">
        <f>'H-sahre'!I110</f>
        <v>4.85</v>
      </c>
    </row>
    <row r="111" spans="1:9" ht="16.5">
      <c r="A111">
        <f>'H-sahre'!A111</f>
        <v>39183</v>
      </c>
      <c r="B111">
        <f>'H-sahre'!B111</f>
        <v>4.33</v>
      </c>
      <c r="C111">
        <f>'H-sahre'!C111</f>
        <v>3.93</v>
      </c>
      <c r="D111">
        <f>'H-sahre'!D111</f>
        <v>4.66</v>
      </c>
      <c r="E111">
        <f>'H-sahre'!E111</f>
        <v>17.56</v>
      </c>
      <c r="F111">
        <f>'H-sahre'!F111</f>
        <v>8.4</v>
      </c>
      <c r="G111">
        <f>'H-sahre'!G111</f>
        <v>24.15</v>
      </c>
      <c r="H111">
        <f>'H-sahre'!H111</f>
        <v>40.4</v>
      </c>
      <c r="I111">
        <f>'H-sahre'!I111</f>
        <v>5.09</v>
      </c>
    </row>
    <row r="112" spans="1:9" ht="16.5">
      <c r="A112">
        <f>'H-sahre'!A112</f>
        <v>39184</v>
      </c>
      <c r="B112">
        <f>'H-sahre'!B112</f>
        <v>4.32</v>
      </c>
      <c r="C112">
        <f>'H-sahre'!C112</f>
        <v>3.98</v>
      </c>
      <c r="D112">
        <f>'H-sahre'!D112</f>
        <v>4.7</v>
      </c>
      <c r="E112">
        <f>'H-sahre'!E112</f>
        <v>17.98</v>
      </c>
      <c r="F112">
        <f>'H-sahre'!F112</f>
        <v>8.46</v>
      </c>
      <c r="G112">
        <f>'H-sahre'!G112</f>
        <v>24.75</v>
      </c>
      <c r="H112">
        <f>'H-sahre'!H112</f>
        <v>42.7</v>
      </c>
      <c r="I112">
        <f>'H-sahre'!I112</f>
        <v>5.2</v>
      </c>
    </row>
    <row r="113" spans="1:9" ht="16.5">
      <c r="A113">
        <f>'H-sahre'!A113</f>
        <v>39185</v>
      </c>
      <c r="B113">
        <f>'H-sahre'!B113</f>
        <v>4.29</v>
      </c>
      <c r="C113">
        <f>'H-sahre'!C113</f>
        <v>3.95</v>
      </c>
      <c r="D113">
        <f>'H-sahre'!D113</f>
        <v>4.64</v>
      </c>
      <c r="E113">
        <f>'H-sahre'!E113</f>
        <v>18.24</v>
      </c>
      <c r="F113">
        <f>'H-sahre'!F113</f>
        <v>8.51</v>
      </c>
      <c r="G113">
        <f>'H-sahre'!G113</f>
        <v>25.3</v>
      </c>
      <c r="H113">
        <f>'H-sahre'!H113</f>
        <v>43.55</v>
      </c>
      <c r="I113">
        <f>'H-sahre'!I113</f>
        <v>5.16</v>
      </c>
    </row>
    <row r="114" spans="1:9" ht="16.5">
      <c r="A114">
        <f>'H-sahre'!A114</f>
        <v>39188</v>
      </c>
      <c r="B114">
        <f>'H-sahre'!B114</f>
        <v>4.32</v>
      </c>
      <c r="C114">
        <f>'H-sahre'!C114</f>
        <v>4.01</v>
      </c>
      <c r="D114">
        <f>'H-sahre'!D114</f>
        <v>4.71</v>
      </c>
      <c r="E114">
        <f>'H-sahre'!E114</f>
        <v>19.14</v>
      </c>
      <c r="F114">
        <f>'H-sahre'!F114</f>
        <v>8.66</v>
      </c>
      <c r="G114">
        <f>'H-sahre'!G114</f>
        <v>25.7</v>
      </c>
      <c r="H114">
        <f>'H-sahre'!H114</f>
        <v>44.5</v>
      </c>
      <c r="I114">
        <f>'H-sahre'!I114</f>
        <v>5.29</v>
      </c>
    </row>
    <row r="115" spans="1:9" ht="16.5">
      <c r="A115">
        <f>'H-sahre'!A115</f>
        <v>39189</v>
      </c>
      <c r="B115">
        <f>'H-sahre'!B115</f>
        <v>4.34</v>
      </c>
      <c r="C115">
        <f>'H-sahre'!C115</f>
        <v>4.03</v>
      </c>
      <c r="D115">
        <f>'H-sahre'!D115</f>
        <v>4.85</v>
      </c>
      <c r="E115">
        <f>'H-sahre'!E115</f>
        <v>19.68</v>
      </c>
      <c r="F115">
        <f>'H-sahre'!F115</f>
        <v>8.72</v>
      </c>
      <c r="G115">
        <f>'H-sahre'!G115</f>
        <v>25.2</v>
      </c>
      <c r="H115">
        <f>'H-sahre'!H115</f>
        <v>43.95</v>
      </c>
      <c r="I115">
        <f>'H-sahre'!I115</f>
        <v>5.29</v>
      </c>
    </row>
    <row r="116" spans="1:9" ht="16.5">
      <c r="A116">
        <f>'H-sahre'!A116</f>
        <v>39190</v>
      </c>
      <c r="B116">
        <f>'H-sahre'!B116</f>
        <v>4.41</v>
      </c>
      <c r="C116">
        <f>'H-sahre'!C116</f>
        <v>4.08</v>
      </c>
      <c r="D116">
        <f>'H-sahre'!D116</f>
        <v>4.96</v>
      </c>
      <c r="E116">
        <f>'H-sahre'!E116</f>
        <v>19.86</v>
      </c>
      <c r="F116">
        <f>'H-sahre'!F116</f>
        <v>8.64</v>
      </c>
      <c r="G116">
        <f>'H-sahre'!G116</f>
        <v>25.15</v>
      </c>
      <c r="H116">
        <f>'H-sahre'!H116</f>
        <v>43.4</v>
      </c>
      <c r="I116">
        <f>'H-sahre'!I116</f>
        <v>4.82</v>
      </c>
    </row>
    <row r="117" spans="1:9" ht="16.5">
      <c r="A117">
        <f>'H-sahre'!A117</f>
        <v>39191</v>
      </c>
      <c r="B117">
        <f>'H-sahre'!B117</f>
        <v>4.33</v>
      </c>
      <c r="C117">
        <f>'H-sahre'!C117</f>
        <v>3.96</v>
      </c>
      <c r="D117">
        <f>'H-sahre'!D117</f>
        <v>4.77</v>
      </c>
      <c r="E117">
        <f>'H-sahre'!E117</f>
        <v>18.92</v>
      </c>
      <c r="F117">
        <f>'H-sahre'!F117</f>
        <v>8.4</v>
      </c>
      <c r="G117">
        <f>'H-sahre'!G117</f>
        <v>24.3</v>
      </c>
      <c r="H117">
        <f>'H-sahre'!H117</f>
        <v>42</v>
      </c>
      <c r="I117">
        <f>'H-sahre'!I117</f>
        <v>4.74</v>
      </c>
    </row>
    <row r="118" spans="1:9" ht="16.5">
      <c r="A118">
        <f>'H-sahre'!A118</f>
        <v>39192</v>
      </c>
      <c r="B118">
        <f>'H-sahre'!B118</f>
        <v>4.33</v>
      </c>
      <c r="C118">
        <f>'H-sahre'!C118</f>
        <v>4</v>
      </c>
      <c r="D118">
        <f>'H-sahre'!D118</f>
        <v>4.89</v>
      </c>
      <c r="E118">
        <f>'H-sahre'!E118</f>
        <v>19.22</v>
      </c>
      <c r="F118">
        <f>'H-sahre'!F118</f>
        <v>8.51</v>
      </c>
      <c r="G118">
        <f>'H-sahre'!G118</f>
        <v>24.95</v>
      </c>
      <c r="H118">
        <f>'H-sahre'!H118</f>
        <v>41.7</v>
      </c>
      <c r="I118">
        <f>'H-sahre'!I118</f>
        <v>4.8</v>
      </c>
    </row>
    <row r="119" spans="1:9" ht="16.5">
      <c r="A119">
        <f>'H-sahre'!A119</f>
        <v>39195</v>
      </c>
      <c r="B119">
        <f>'H-sahre'!B119</f>
        <v>4.34</v>
      </c>
      <c r="C119">
        <f>'H-sahre'!C119</f>
        <v>3.98</v>
      </c>
      <c r="D119">
        <f>'H-sahre'!D119</f>
        <v>4.88</v>
      </c>
      <c r="E119">
        <f>'H-sahre'!E119</f>
        <v>19.7</v>
      </c>
      <c r="F119">
        <f>'H-sahre'!F119</f>
        <v>8.39</v>
      </c>
      <c r="G119">
        <f>'H-sahre'!G119</f>
        <v>25.05</v>
      </c>
      <c r="H119">
        <f>'H-sahre'!H119</f>
        <v>42.7</v>
      </c>
      <c r="I119">
        <f>'H-sahre'!I119</f>
        <v>4.82</v>
      </c>
    </row>
    <row r="120" spans="1:9" ht="16.5">
      <c r="A120">
        <f>'H-sahre'!A120</f>
        <v>39196</v>
      </c>
      <c r="B120">
        <f>'H-sahre'!B120</f>
        <v>4.32</v>
      </c>
      <c r="C120">
        <f>'H-sahre'!C120</f>
        <v>3.96</v>
      </c>
      <c r="D120">
        <f>'H-sahre'!D120</f>
        <v>4.89</v>
      </c>
      <c r="E120">
        <f>'H-sahre'!E120</f>
        <v>19.38</v>
      </c>
      <c r="F120">
        <f>'H-sahre'!F120</f>
        <v>8.36</v>
      </c>
      <c r="G120">
        <f>'H-sahre'!G120</f>
        <v>25.35</v>
      </c>
      <c r="H120">
        <f>'H-sahre'!H120</f>
        <v>42.65</v>
      </c>
      <c r="I120">
        <f>'H-sahre'!I120</f>
        <v>4.88</v>
      </c>
    </row>
    <row r="121" spans="1:9" ht="16.5">
      <c r="A121">
        <f>'H-sahre'!A121</f>
        <v>39198</v>
      </c>
      <c r="B121">
        <f>'H-sahre'!B121</f>
        <v>4.36</v>
      </c>
      <c r="C121">
        <f>'H-sahre'!C121</f>
        <v>3.95</v>
      </c>
      <c r="D121">
        <f>'H-sahre'!D121</f>
        <v>4.91</v>
      </c>
      <c r="E121">
        <f>'H-sahre'!E121</f>
        <v>19.58</v>
      </c>
      <c r="F121">
        <f>'H-sahre'!F121</f>
        <v>8.38</v>
      </c>
      <c r="G121">
        <f>'H-sahre'!G121</f>
        <v>25.35</v>
      </c>
      <c r="H121">
        <f>'H-sahre'!H121</f>
        <v>42.55</v>
      </c>
      <c r="I121">
        <f>'H-sahre'!I121</f>
        <v>4.86</v>
      </c>
    </row>
    <row r="122" spans="1:9" ht="16.5">
      <c r="A122">
        <f>'H-sahre'!A122</f>
        <v>39199</v>
      </c>
      <c r="B122">
        <f>'H-sahre'!B122</f>
        <v>4.34</v>
      </c>
      <c r="C122">
        <f>'H-sahre'!C122</f>
        <v>3.91</v>
      </c>
      <c r="D122">
        <f>'H-sahre'!D122</f>
        <v>4.85</v>
      </c>
      <c r="E122">
        <f>'H-sahre'!E122</f>
        <v>19.4</v>
      </c>
      <c r="F122">
        <f>'H-sahre'!F122</f>
        <v>8.41</v>
      </c>
      <c r="G122">
        <f>'H-sahre'!G122</f>
        <v>24.85</v>
      </c>
      <c r="H122">
        <f>'H-sahre'!H122</f>
        <v>42.05</v>
      </c>
      <c r="I122">
        <f>'H-sahre'!I122</f>
        <v>4.8</v>
      </c>
    </row>
    <row r="123" spans="1:9" ht="16.5">
      <c r="A123">
        <f>'H-sahre'!A123</f>
        <v>39202</v>
      </c>
      <c r="B123">
        <f>'H-sahre'!B123</f>
        <v>4.3</v>
      </c>
      <c r="C123">
        <f>'H-sahre'!C123</f>
        <v>3.88</v>
      </c>
      <c r="D123">
        <f>'H-sahre'!D123</f>
        <v>4.78</v>
      </c>
      <c r="E123">
        <f>'H-sahre'!E123</f>
        <v>19.34</v>
      </c>
      <c r="F123">
        <f>'H-sahre'!F123</f>
        <v>8.29</v>
      </c>
      <c r="G123">
        <f>'H-sahre'!G123</f>
        <v>24.35</v>
      </c>
      <c r="H123">
        <f>'H-sahre'!H123</f>
        <v>41.85</v>
      </c>
      <c r="I123">
        <f>'H-sahre'!I123</f>
        <v>4.71</v>
      </c>
    </row>
    <row r="124" spans="1:9" ht="16.5">
      <c r="A124">
        <f>'H-sahre'!A124</f>
        <v>39204</v>
      </c>
      <c r="B124">
        <f>'H-sahre'!B124</f>
        <v>4.26</v>
      </c>
      <c r="C124">
        <f>'H-sahre'!C124</f>
        <v>3.86</v>
      </c>
      <c r="D124">
        <f>'H-sahre'!D124</f>
        <v>4.76</v>
      </c>
      <c r="E124">
        <f>'H-sahre'!E124</f>
        <v>18.8</v>
      </c>
      <c r="F124">
        <f>'H-sahre'!F124</f>
        <v>8.24</v>
      </c>
      <c r="G124">
        <f>'H-sahre'!G124</f>
        <v>24.2</v>
      </c>
      <c r="H124">
        <f>'H-sahre'!H124</f>
        <v>41.8</v>
      </c>
      <c r="I124">
        <f>'H-sahre'!I124</f>
        <v>4.66</v>
      </c>
    </row>
    <row r="125" spans="1:9" ht="16.5">
      <c r="A125">
        <f>'H-sahre'!A125</f>
        <v>39205</v>
      </c>
      <c r="B125">
        <f>'H-sahre'!B125</f>
        <v>4.27</v>
      </c>
      <c r="C125">
        <f>'H-sahre'!C125</f>
        <v>3.91</v>
      </c>
      <c r="D125">
        <f>'H-sahre'!D125</f>
        <v>4.85</v>
      </c>
      <c r="E125">
        <f>'H-sahre'!E125</f>
        <v>19.32</v>
      </c>
      <c r="F125">
        <f>'H-sahre'!F125</f>
        <v>8.25</v>
      </c>
      <c r="G125">
        <f>'H-sahre'!G125</f>
        <v>24.5</v>
      </c>
      <c r="H125">
        <f>'H-sahre'!H125</f>
        <v>42.65</v>
      </c>
      <c r="I125">
        <f>'H-sahre'!I125</f>
        <v>4.73</v>
      </c>
    </row>
    <row r="126" spans="1:9" ht="16.5">
      <c r="A126">
        <f>'H-sahre'!A126</f>
        <v>39206</v>
      </c>
      <c r="B126">
        <f>'H-sahre'!B126</f>
        <v>4.29</v>
      </c>
      <c r="C126">
        <f>'H-sahre'!C126</f>
        <v>3.93</v>
      </c>
      <c r="D126">
        <f>'H-sahre'!D126</f>
        <v>4.89</v>
      </c>
      <c r="E126">
        <f>'H-sahre'!E126</f>
        <v>19.54</v>
      </c>
      <c r="F126">
        <f>'H-sahre'!F126</f>
        <v>8.32</v>
      </c>
      <c r="G126">
        <f>'H-sahre'!G126</f>
        <v>24.9</v>
      </c>
      <c r="H126">
        <f>'H-sahre'!H126</f>
        <v>43.2</v>
      </c>
      <c r="I126">
        <f>'H-sahre'!I126</f>
        <v>4.74</v>
      </c>
    </row>
    <row r="127" spans="1:9" ht="16.5">
      <c r="A127">
        <f>'H-sahre'!A127</f>
        <v>39209</v>
      </c>
      <c r="B127">
        <f>'H-sahre'!B127</f>
        <v>4.32</v>
      </c>
      <c r="C127">
        <f>'H-sahre'!C127</f>
        <v>3.95</v>
      </c>
      <c r="D127">
        <f>'H-sahre'!D127</f>
        <v>4.95</v>
      </c>
      <c r="E127">
        <f>'H-sahre'!E127</f>
        <v>19.82</v>
      </c>
      <c r="F127">
        <f>'H-sahre'!F127</f>
        <v>8.33</v>
      </c>
      <c r="G127">
        <f>'H-sahre'!G127</f>
        <v>25.45</v>
      </c>
      <c r="H127">
        <f>'H-sahre'!H127</f>
        <v>44.4</v>
      </c>
      <c r="I127">
        <f>'H-sahre'!I127</f>
        <v>4.82</v>
      </c>
    </row>
    <row r="128" spans="1:9" ht="16.5">
      <c r="A128">
        <f>'H-sahre'!A128</f>
        <v>39210</v>
      </c>
      <c r="B128">
        <f>'H-sahre'!B128</f>
        <v>4.32</v>
      </c>
      <c r="C128">
        <f>'H-sahre'!C128</f>
        <v>3.88</v>
      </c>
      <c r="D128">
        <f>'H-sahre'!D128</f>
        <v>4.91</v>
      </c>
      <c r="E128">
        <f>'H-sahre'!E128</f>
        <v>19.92</v>
      </c>
      <c r="F128">
        <f>'H-sahre'!F128</f>
        <v>8.33</v>
      </c>
      <c r="G128">
        <f>'H-sahre'!G128</f>
        <v>24.95</v>
      </c>
      <c r="H128">
        <f>'H-sahre'!H128</f>
        <v>43.85</v>
      </c>
      <c r="I128">
        <f>'H-sahre'!I128</f>
        <v>4.85</v>
      </c>
    </row>
    <row r="129" spans="1:9" ht="16.5">
      <c r="A129">
        <f>'H-sahre'!A129</f>
        <v>39211</v>
      </c>
      <c r="B129">
        <f>'H-sahre'!B129</f>
        <v>4.31</v>
      </c>
      <c r="C129">
        <f>'H-sahre'!C129</f>
        <v>3.91</v>
      </c>
      <c r="D129">
        <f>'H-sahre'!D129</f>
        <v>4.93</v>
      </c>
      <c r="E129">
        <f>'H-sahre'!E129</f>
        <v>20.6</v>
      </c>
      <c r="F129">
        <f>'H-sahre'!F129</f>
        <v>8.31</v>
      </c>
      <c r="G129">
        <f>'H-sahre'!G129</f>
        <v>25.15</v>
      </c>
      <c r="H129">
        <f>'H-sahre'!H129</f>
        <v>44.75</v>
      </c>
      <c r="I129">
        <f>'H-sahre'!I129</f>
        <v>4.86</v>
      </c>
    </row>
    <row r="130" spans="1:9" ht="16.5">
      <c r="A130">
        <f>'H-sahre'!A130</f>
        <v>39212</v>
      </c>
      <c r="B130">
        <f>'H-sahre'!B130</f>
        <v>4.3</v>
      </c>
      <c r="C130">
        <f>'H-sahre'!C130</f>
        <v>3.9</v>
      </c>
      <c r="D130">
        <f>'H-sahre'!D130</f>
        <v>4.83</v>
      </c>
      <c r="E130">
        <f>'H-sahre'!E130</f>
        <v>21.3</v>
      </c>
      <c r="F130">
        <f>'H-sahre'!F130</f>
        <v>8.29</v>
      </c>
      <c r="G130">
        <f>'H-sahre'!G130</f>
        <v>25.1</v>
      </c>
      <c r="H130">
        <f>'H-sahre'!H130</f>
        <v>45.65</v>
      </c>
      <c r="I130">
        <f>'H-sahre'!I130</f>
        <v>4.88</v>
      </c>
    </row>
    <row r="131" spans="1:9" ht="16.5">
      <c r="A131">
        <f>'H-sahre'!A131</f>
        <v>39213</v>
      </c>
      <c r="B131">
        <f>'H-sahre'!B131</f>
        <v>4.21</v>
      </c>
      <c r="C131">
        <f>'H-sahre'!C131</f>
        <v>3.85</v>
      </c>
      <c r="D131">
        <f>'H-sahre'!D131</f>
        <v>4.76</v>
      </c>
      <c r="E131">
        <f>'H-sahre'!E131</f>
        <v>20.4</v>
      </c>
      <c r="F131">
        <f>'H-sahre'!F131</f>
        <v>8.24</v>
      </c>
      <c r="G131">
        <f>'H-sahre'!G131</f>
        <v>24.6</v>
      </c>
      <c r="H131">
        <f>'H-sahre'!H131</f>
        <v>44.6</v>
      </c>
      <c r="I131">
        <f>'H-sahre'!I131</f>
        <v>4.74</v>
      </c>
    </row>
    <row r="132" spans="1:9" ht="16.5">
      <c r="A132">
        <f>'H-sahre'!A132</f>
        <v>39216</v>
      </c>
      <c r="B132">
        <f>'H-sahre'!B132</f>
        <v>4.32</v>
      </c>
      <c r="C132">
        <f>'H-sahre'!C132</f>
        <v>4.01</v>
      </c>
      <c r="D132">
        <f>'H-sahre'!D132</f>
        <v>4.92</v>
      </c>
      <c r="E132">
        <f>'H-sahre'!E132</f>
        <v>20.5</v>
      </c>
      <c r="F132">
        <f>'H-sahre'!F132</f>
        <v>8.42</v>
      </c>
      <c r="G132">
        <f>'H-sahre'!G132</f>
        <v>26.05</v>
      </c>
      <c r="H132">
        <f>'H-sahre'!H132</f>
        <v>47.6</v>
      </c>
      <c r="I132">
        <f>'H-sahre'!I132</f>
        <v>5.04</v>
      </c>
    </row>
    <row r="133" spans="1:9" ht="16.5">
      <c r="A133">
        <f>'H-sahre'!A133</f>
        <v>39217</v>
      </c>
      <c r="B133">
        <f>'H-sahre'!B133</f>
        <v>4.3</v>
      </c>
      <c r="C133">
        <f>'H-sahre'!C133</f>
        <v>4.02</v>
      </c>
      <c r="D133">
        <f>'H-sahre'!D133</f>
        <v>4.92</v>
      </c>
      <c r="E133">
        <f>'H-sahre'!E133</f>
        <v>20.45</v>
      </c>
      <c r="F133">
        <f>'H-sahre'!F133</f>
        <v>8.55</v>
      </c>
      <c r="G133">
        <f>'H-sahre'!G133</f>
        <v>26.1</v>
      </c>
      <c r="H133">
        <f>'H-sahre'!H133</f>
        <v>46.8</v>
      </c>
      <c r="I133">
        <f>'H-sahre'!I133</f>
        <v>4.98</v>
      </c>
    </row>
    <row r="134" spans="1:9" ht="16.5">
      <c r="A134">
        <f>'H-sahre'!A134</f>
        <v>39218</v>
      </c>
      <c r="B134">
        <f>'H-sahre'!B134</f>
        <v>4.3</v>
      </c>
      <c r="C134">
        <f>'H-sahre'!C134</f>
        <v>4.05</v>
      </c>
      <c r="D134">
        <f>'H-sahre'!D134</f>
        <v>4.9</v>
      </c>
      <c r="E134">
        <f>'H-sahre'!E134</f>
        <v>20.4</v>
      </c>
      <c r="F134">
        <f>'H-sahre'!F134</f>
        <v>8.53</v>
      </c>
      <c r="G134">
        <f>'H-sahre'!G134</f>
        <v>26.25</v>
      </c>
      <c r="H134">
        <f>'H-sahre'!H134</f>
        <v>46.85</v>
      </c>
      <c r="I134">
        <f>'H-sahre'!I134</f>
        <v>4.92</v>
      </c>
    </row>
    <row r="135" spans="1:9" ht="16.5">
      <c r="A135">
        <f>'H-sahre'!A135</f>
        <v>39219</v>
      </c>
      <c r="B135">
        <f>'H-sahre'!B135</f>
        <v>4.28</v>
      </c>
      <c r="C135">
        <f>'H-sahre'!C135</f>
        <v>4.03</v>
      </c>
      <c r="D135">
        <f>'H-sahre'!D135</f>
        <v>4.88</v>
      </c>
      <c r="E135">
        <f>'H-sahre'!E135</f>
        <v>20.4</v>
      </c>
      <c r="F135">
        <f>'H-sahre'!F135</f>
        <v>8.53</v>
      </c>
      <c r="G135">
        <f>'H-sahre'!G135</f>
        <v>26.2</v>
      </c>
      <c r="H135">
        <f>'H-sahre'!H135</f>
        <v>46.4</v>
      </c>
      <c r="I135">
        <f>'H-sahre'!I135</f>
        <v>4.98</v>
      </c>
    </row>
    <row r="136" spans="1:9" ht="16.5">
      <c r="A136">
        <f>'H-sahre'!A136</f>
        <v>39220</v>
      </c>
      <c r="B136">
        <f>'H-sahre'!B136</f>
        <v>4.26</v>
      </c>
      <c r="C136">
        <f>'H-sahre'!C136</f>
        <v>3.98</v>
      </c>
      <c r="D136">
        <f>'H-sahre'!D136</f>
        <v>4.86</v>
      </c>
      <c r="E136">
        <f>'H-sahre'!E136</f>
        <v>20.1</v>
      </c>
      <c r="F136">
        <f>'H-sahre'!F136</f>
        <v>8.59</v>
      </c>
      <c r="G136">
        <f>'H-sahre'!G136</f>
        <v>25.8</v>
      </c>
      <c r="H136">
        <f>'H-sahre'!H136</f>
        <v>46.4</v>
      </c>
      <c r="I136">
        <f>'H-sahre'!I136</f>
        <v>4.93</v>
      </c>
    </row>
    <row r="137" spans="1:9" ht="16.5">
      <c r="A137">
        <f>'H-sahre'!A137</f>
        <v>39223</v>
      </c>
      <c r="B137">
        <f>'H-sahre'!B137</f>
        <v>4.22</v>
      </c>
      <c r="C137">
        <f>'H-sahre'!C137</f>
        <v>3.94</v>
      </c>
      <c r="D137">
        <f>'H-sahre'!D137</f>
        <v>4.81</v>
      </c>
      <c r="E137">
        <f>'H-sahre'!E137</f>
        <v>20.05</v>
      </c>
      <c r="F137">
        <f>'H-sahre'!F137</f>
        <v>8.6</v>
      </c>
      <c r="G137">
        <f>'H-sahre'!G137</f>
        <v>25.95</v>
      </c>
      <c r="H137">
        <f>'H-sahre'!H137</f>
        <v>46.15</v>
      </c>
      <c r="I137">
        <f>'H-sahre'!I137</f>
        <v>4.91</v>
      </c>
    </row>
    <row r="138" spans="1:9" ht="16.5">
      <c r="A138">
        <f>'H-sahre'!A138</f>
        <v>39224</v>
      </c>
      <c r="B138">
        <f>'H-sahre'!B138</f>
        <v>4.21</v>
      </c>
      <c r="C138">
        <f>'H-sahre'!C138</f>
        <v>3.89</v>
      </c>
      <c r="D138">
        <f>'H-sahre'!D138</f>
        <v>4.79</v>
      </c>
      <c r="E138">
        <f>'H-sahre'!E138</f>
        <v>20.15</v>
      </c>
      <c r="F138">
        <f>'H-sahre'!F138</f>
        <v>8.45</v>
      </c>
      <c r="G138">
        <f>'H-sahre'!G138</f>
        <v>25.75</v>
      </c>
      <c r="H138">
        <f>'H-sahre'!H138</f>
        <v>46.05</v>
      </c>
      <c r="I138">
        <f>'H-sahre'!I138</f>
        <v>4.86</v>
      </c>
    </row>
    <row r="139" spans="1:9" ht="16.5">
      <c r="A139">
        <f>'H-sahre'!A139</f>
        <v>39225</v>
      </c>
      <c r="B139">
        <f>'H-sahre'!B139</f>
        <v>4.19</v>
      </c>
      <c r="C139">
        <f>'H-sahre'!C139</f>
        <v>3.89</v>
      </c>
      <c r="D139">
        <f>'H-sahre'!D139</f>
        <v>4.79</v>
      </c>
      <c r="E139">
        <f>'H-sahre'!E139</f>
        <v>20.25</v>
      </c>
      <c r="F139">
        <f>'H-sahre'!F139</f>
        <v>8.44</v>
      </c>
      <c r="G139">
        <f>'H-sahre'!G139</f>
        <v>25.6</v>
      </c>
      <c r="H139">
        <f>'H-sahre'!H139</f>
        <v>47</v>
      </c>
      <c r="I139">
        <f>'H-sahre'!I139</f>
        <v>4.88</v>
      </c>
    </row>
    <row r="140" spans="1:9" ht="16.5">
      <c r="A140">
        <f>'H-sahre'!A140</f>
        <v>39227</v>
      </c>
      <c r="B140">
        <f>'H-sahre'!B140</f>
        <v>4.12</v>
      </c>
      <c r="C140">
        <f>'H-sahre'!C140</f>
        <v>3.85</v>
      </c>
      <c r="D140">
        <f>'H-sahre'!D140</f>
        <v>4.71</v>
      </c>
      <c r="E140">
        <f>'H-sahre'!E140</f>
        <v>19.96</v>
      </c>
      <c r="F140">
        <f>'H-sahre'!F140</f>
        <v>8.35</v>
      </c>
      <c r="G140">
        <f>'H-sahre'!G140</f>
        <v>24.85</v>
      </c>
      <c r="H140">
        <f>'H-sahre'!H140</f>
        <v>45.35</v>
      </c>
      <c r="I140">
        <f>'H-sahre'!I140</f>
        <v>4.87</v>
      </c>
    </row>
    <row r="141" spans="1:9" ht="16.5">
      <c r="A141">
        <f>'H-sahre'!A141</f>
        <v>39230</v>
      </c>
      <c r="B141">
        <f>'H-sahre'!B141</f>
        <v>4.11</v>
      </c>
      <c r="C141">
        <f>'H-sahre'!C141</f>
        <v>3.83</v>
      </c>
      <c r="D141">
        <f>'H-sahre'!D141</f>
        <v>4.69</v>
      </c>
      <c r="E141">
        <f>'H-sahre'!E141</f>
        <v>19.94</v>
      </c>
      <c r="F141">
        <f>'H-sahre'!F141</f>
        <v>8.35</v>
      </c>
      <c r="G141">
        <f>'H-sahre'!G141</f>
        <v>24.6</v>
      </c>
      <c r="H141">
        <f>'H-sahre'!H141</f>
        <v>45.35</v>
      </c>
      <c r="I141">
        <f>'H-sahre'!I141</f>
        <v>4.84</v>
      </c>
    </row>
    <row r="142" spans="1:9" ht="16.5">
      <c r="A142">
        <f>'H-sahre'!A142</f>
        <v>39231</v>
      </c>
      <c r="B142">
        <f>'H-sahre'!B142</f>
        <v>4.07</v>
      </c>
      <c r="C142">
        <f>'H-sahre'!C142</f>
        <v>3.82</v>
      </c>
      <c r="D142">
        <f>'H-sahre'!D142</f>
        <v>4.68</v>
      </c>
      <c r="E142">
        <f>'H-sahre'!E142</f>
        <v>20</v>
      </c>
      <c r="F142">
        <f>'H-sahre'!F142</f>
        <v>8.26</v>
      </c>
      <c r="G142">
        <f>'H-sahre'!G142</f>
        <v>24.5</v>
      </c>
      <c r="H142">
        <f>'H-sahre'!H142</f>
        <v>44.95</v>
      </c>
      <c r="I142">
        <f>'H-sahre'!I142</f>
        <v>4.79</v>
      </c>
    </row>
    <row r="143" spans="1:9" ht="16.5">
      <c r="A143">
        <f>'H-sahre'!A143</f>
        <v>39232</v>
      </c>
      <c r="B143">
        <f>'H-sahre'!B143</f>
        <v>4.05</v>
      </c>
      <c r="C143">
        <f>'H-sahre'!C143</f>
        <v>3.78</v>
      </c>
      <c r="D143">
        <f>'H-sahre'!D143</f>
        <v>4.59</v>
      </c>
      <c r="E143">
        <f>'H-sahre'!E143</f>
        <v>19.9</v>
      </c>
      <c r="F143">
        <f>'H-sahre'!F143</f>
        <v>8.1</v>
      </c>
      <c r="G143">
        <f>'H-sahre'!G143</f>
        <v>23.7</v>
      </c>
      <c r="H143">
        <f>'H-sahre'!H143</f>
        <v>43.7</v>
      </c>
      <c r="I143">
        <f>'H-sahre'!I143</f>
        <v>4.68</v>
      </c>
    </row>
    <row r="144" spans="1:9" ht="16.5">
      <c r="A144">
        <f>'H-sahre'!A144</f>
        <v>39233</v>
      </c>
      <c r="B144">
        <f>'H-sahre'!B144</f>
        <v>4.09</v>
      </c>
      <c r="C144">
        <f>'H-sahre'!C144</f>
        <v>3.83</v>
      </c>
      <c r="D144">
        <f>'H-sahre'!D144</f>
        <v>4.69</v>
      </c>
      <c r="E144">
        <f>'H-sahre'!E144</f>
        <v>20.15</v>
      </c>
      <c r="F144">
        <f>'H-sahre'!F144</f>
        <v>8.19</v>
      </c>
      <c r="G144">
        <f>'H-sahre'!G144</f>
        <v>24.15</v>
      </c>
      <c r="H144">
        <f>'H-sahre'!H144</f>
        <v>45.25</v>
      </c>
      <c r="I144">
        <f>'H-sahre'!I144</f>
        <v>4.83</v>
      </c>
    </row>
    <row r="145" spans="1:9" ht="16.5">
      <c r="A145">
        <f>'H-sahre'!A145</f>
        <v>39237</v>
      </c>
      <c r="B145">
        <f>'H-sahre'!B145</f>
        <v>4.1</v>
      </c>
      <c r="C145">
        <f>'H-sahre'!C145</f>
        <v>3.84</v>
      </c>
      <c r="D145">
        <f>'H-sahre'!D145</f>
        <v>4.73</v>
      </c>
      <c r="E145">
        <f>'H-sahre'!E145</f>
        <v>20.95</v>
      </c>
      <c r="F145">
        <f>'H-sahre'!F145</f>
        <v>8.18</v>
      </c>
      <c r="G145">
        <f>'H-sahre'!G145</f>
        <v>24.5</v>
      </c>
      <c r="H145">
        <f>'H-sahre'!H145</f>
        <v>47.05</v>
      </c>
      <c r="I145">
        <f>'H-sahre'!I145</f>
        <v>4.88</v>
      </c>
    </row>
    <row r="146" spans="1:9" ht="16.5">
      <c r="A146">
        <f>'H-sahre'!A146</f>
        <v>39238</v>
      </c>
      <c r="B146">
        <f>'H-sahre'!B146</f>
        <v>4.1</v>
      </c>
      <c r="C146">
        <f>'H-sahre'!C146</f>
        <v>3.83</v>
      </c>
      <c r="D146">
        <f>'H-sahre'!D146</f>
        <v>4.72</v>
      </c>
      <c r="E146">
        <f>'H-sahre'!E146</f>
        <v>21.15</v>
      </c>
      <c r="F146">
        <f>'H-sahre'!F146</f>
        <v>8.18</v>
      </c>
      <c r="G146">
        <f>'H-sahre'!G146</f>
        <v>24.55</v>
      </c>
      <c r="H146">
        <f>'H-sahre'!H146</f>
        <v>47.6</v>
      </c>
      <c r="I146">
        <f>'H-sahre'!I146</f>
        <v>4.89</v>
      </c>
    </row>
    <row r="147" spans="1:9" ht="16.5">
      <c r="A147">
        <f>'H-sahre'!A147</f>
        <v>39239</v>
      </c>
      <c r="B147">
        <f>'H-sahre'!B147</f>
        <v>4.09</v>
      </c>
      <c r="C147">
        <f>'H-sahre'!C147</f>
        <v>3.8</v>
      </c>
      <c r="D147">
        <f>'H-sahre'!D147</f>
        <v>4.7</v>
      </c>
      <c r="E147">
        <f>'H-sahre'!E147</f>
        <v>21.25</v>
      </c>
      <c r="F147">
        <f>'H-sahre'!F147</f>
        <v>8.18</v>
      </c>
      <c r="G147">
        <f>'H-sahre'!G147</f>
        <v>24.6</v>
      </c>
      <c r="H147">
        <f>'H-sahre'!H147</f>
        <v>47.1</v>
      </c>
      <c r="I147">
        <f>'H-sahre'!I147</f>
        <v>4.91</v>
      </c>
    </row>
    <row r="148" spans="1:9" ht="16.5">
      <c r="A148">
        <f>'H-sahre'!A148</f>
        <v>39240</v>
      </c>
      <c r="B148">
        <f>'H-sahre'!B148</f>
        <v>4.07</v>
      </c>
      <c r="C148">
        <f>'H-sahre'!C148</f>
        <v>3.79</v>
      </c>
      <c r="D148">
        <f>'H-sahre'!D148</f>
        <v>4.67</v>
      </c>
      <c r="E148">
        <f>'H-sahre'!E148</f>
        <v>21.05</v>
      </c>
      <c r="F148">
        <f>'H-sahre'!F148</f>
        <v>8.16</v>
      </c>
      <c r="G148">
        <f>'H-sahre'!G148</f>
        <v>24.6</v>
      </c>
      <c r="H148">
        <f>'H-sahre'!H148</f>
        <v>46.85</v>
      </c>
      <c r="I148">
        <f>'H-sahre'!I148</f>
        <v>4.93</v>
      </c>
    </row>
    <row r="149" spans="1:9" ht="16.5">
      <c r="A149">
        <f>'H-sahre'!A149</f>
        <v>39241</v>
      </c>
      <c r="B149">
        <f>'H-sahre'!B149</f>
        <v>4.03</v>
      </c>
      <c r="C149">
        <f>'H-sahre'!C149</f>
        <v>3.73</v>
      </c>
      <c r="D149">
        <f>'H-sahre'!D149</f>
        <v>4.59</v>
      </c>
      <c r="E149">
        <f>'H-sahre'!E149</f>
        <v>20.7</v>
      </c>
      <c r="F149">
        <f>'H-sahre'!F149</f>
        <v>8.16</v>
      </c>
      <c r="G149">
        <f>'H-sahre'!G149</f>
        <v>24.45</v>
      </c>
      <c r="H149">
        <f>'H-sahre'!H149</f>
        <v>45.9</v>
      </c>
      <c r="I149">
        <f>'H-sahre'!I149</f>
        <v>4.86</v>
      </c>
    </row>
    <row r="150" spans="1:9" ht="16.5">
      <c r="A150">
        <f>'H-sahre'!A150</f>
        <v>39244</v>
      </c>
      <c r="B150">
        <f>'H-sahre'!B150</f>
        <v>4.05</v>
      </c>
      <c r="C150">
        <f>'H-sahre'!C150</f>
        <v>3.76</v>
      </c>
      <c r="D150">
        <f>'H-sahre'!D150</f>
        <v>4.61</v>
      </c>
      <c r="E150">
        <f>'H-sahre'!E150</f>
        <v>20.75</v>
      </c>
      <c r="F150">
        <f>'H-sahre'!F150</f>
        <v>8.12</v>
      </c>
      <c r="G150">
        <f>'H-sahre'!G150</f>
        <v>24.6</v>
      </c>
      <c r="H150">
        <f>'H-sahre'!H150</f>
        <v>46.2</v>
      </c>
      <c r="I150">
        <f>'H-sahre'!I150</f>
        <v>4.82</v>
      </c>
    </row>
    <row r="151" spans="1:9" ht="16.5">
      <c r="A151">
        <f>'H-sahre'!A151</f>
        <v>39245</v>
      </c>
      <c r="B151">
        <f>'H-sahre'!B151</f>
        <v>4.04</v>
      </c>
      <c r="C151">
        <f>'H-sahre'!C151</f>
        <v>3.75</v>
      </c>
      <c r="D151">
        <f>'H-sahre'!D151</f>
        <v>4.6</v>
      </c>
      <c r="E151">
        <f>'H-sahre'!E151</f>
        <v>20.75</v>
      </c>
      <c r="F151">
        <f>'H-sahre'!F151</f>
        <v>8.08</v>
      </c>
      <c r="G151">
        <f>'H-sahre'!G151</f>
        <v>24.55</v>
      </c>
      <c r="H151">
        <f>'H-sahre'!H151</f>
        <v>46.2</v>
      </c>
      <c r="I151">
        <f>'H-sahre'!I151</f>
        <v>4.78</v>
      </c>
    </row>
    <row r="152" spans="1:9" ht="16.5">
      <c r="A152">
        <f>'H-sahre'!A152</f>
        <v>39246</v>
      </c>
      <c r="B152">
        <f>'H-sahre'!B152</f>
        <v>4.03</v>
      </c>
      <c r="C152">
        <f>'H-sahre'!C152</f>
        <v>3.74</v>
      </c>
      <c r="D152">
        <f>'H-sahre'!D152</f>
        <v>4.61</v>
      </c>
      <c r="E152">
        <f>'H-sahre'!E152</f>
        <v>21</v>
      </c>
      <c r="F152">
        <f>'H-sahre'!F152</f>
        <v>8.08</v>
      </c>
      <c r="G152">
        <f>'H-sahre'!G152</f>
        <v>24.65</v>
      </c>
      <c r="H152">
        <f>'H-sahre'!H152</f>
        <v>46.2</v>
      </c>
      <c r="I152">
        <f>'H-sahre'!I152</f>
        <v>4.78</v>
      </c>
    </row>
    <row r="153" spans="1:9" ht="16.5">
      <c r="A153">
        <f>'H-sahre'!A153</f>
        <v>39247</v>
      </c>
      <c r="B153">
        <f>'H-sahre'!B153</f>
        <v>4.19</v>
      </c>
      <c r="C153">
        <f>'H-sahre'!C153</f>
        <v>3.81</v>
      </c>
      <c r="D153">
        <f>'H-sahre'!D153</f>
        <v>4.76</v>
      </c>
      <c r="E153">
        <f>'H-sahre'!E153</f>
        <v>21.4</v>
      </c>
      <c r="F153">
        <f>'H-sahre'!F153</f>
        <v>8.17</v>
      </c>
      <c r="G153">
        <f>'H-sahre'!G153</f>
        <v>24.9</v>
      </c>
      <c r="H153">
        <f>'H-sahre'!H153</f>
        <v>47.05</v>
      </c>
      <c r="I153">
        <f>'H-sahre'!I153</f>
        <v>4.85</v>
      </c>
    </row>
    <row r="154" spans="1:9" ht="16.5">
      <c r="A154">
        <f>'H-sahre'!A154</f>
        <v>39248</v>
      </c>
      <c r="B154">
        <f>'H-sahre'!B154</f>
        <v>4.26</v>
      </c>
      <c r="C154">
        <f>'H-sahre'!C154</f>
        <v>3.85</v>
      </c>
      <c r="D154">
        <f>'H-sahre'!D154</f>
        <v>4.92</v>
      </c>
      <c r="E154">
        <f>'H-sahre'!E154</f>
        <v>22.1</v>
      </c>
      <c r="F154">
        <f>'H-sahre'!F154</f>
        <v>8.27</v>
      </c>
      <c r="G154">
        <f>'H-sahre'!G154</f>
        <v>25.75</v>
      </c>
      <c r="H154">
        <f>'H-sahre'!H154</f>
        <v>48.5</v>
      </c>
      <c r="I154">
        <f>'H-sahre'!I154</f>
        <v>5.1</v>
      </c>
    </row>
    <row r="155" spans="1:9" ht="16.5">
      <c r="A155">
        <f>'H-sahre'!A155</f>
        <v>39251</v>
      </c>
      <c r="B155">
        <f>'H-sahre'!B155</f>
        <v>4.42</v>
      </c>
      <c r="C155">
        <f>'H-sahre'!C155</f>
        <v>4</v>
      </c>
      <c r="D155">
        <f>'H-sahre'!D155</f>
        <v>5.23</v>
      </c>
      <c r="E155">
        <f>'H-sahre'!E155</f>
        <v>23.95</v>
      </c>
      <c r="F155">
        <f>'H-sahre'!F155</f>
        <v>8.41</v>
      </c>
      <c r="G155">
        <f>'H-sahre'!G155</f>
        <v>26.95</v>
      </c>
      <c r="H155">
        <f>'H-sahre'!H155</f>
        <v>52.2</v>
      </c>
      <c r="I155">
        <f>'H-sahre'!I155</f>
        <v>5.58</v>
      </c>
    </row>
    <row r="156" spans="1:9" ht="16.5">
      <c r="A156">
        <f>'H-sahre'!A156</f>
        <v>39253</v>
      </c>
      <c r="B156">
        <f>'H-sahre'!B156</f>
        <v>4.4</v>
      </c>
      <c r="C156">
        <f>'H-sahre'!C156</f>
        <v>3.97</v>
      </c>
      <c r="D156">
        <f>'H-sahre'!D156</f>
        <v>5.18</v>
      </c>
      <c r="E156">
        <f>'H-sahre'!E156</f>
        <v>23.55</v>
      </c>
      <c r="F156">
        <f>'H-sahre'!F156</f>
        <v>8.38</v>
      </c>
      <c r="G156">
        <f>'H-sahre'!G156</f>
        <v>26.8</v>
      </c>
      <c r="H156">
        <f>'H-sahre'!H156</f>
        <v>51.65</v>
      </c>
      <c r="I156">
        <f>'H-sahre'!I156</f>
        <v>5.87</v>
      </c>
    </row>
    <row r="157" spans="1:9" ht="16.5">
      <c r="A157">
        <f>'H-sahre'!A157</f>
        <v>39254</v>
      </c>
      <c r="B157">
        <f>'H-sahre'!B157</f>
        <v>4.39</v>
      </c>
      <c r="C157">
        <f>'H-sahre'!C157</f>
        <v>4.01</v>
      </c>
      <c r="D157">
        <f>'H-sahre'!D157</f>
        <v>5.4</v>
      </c>
      <c r="E157">
        <f>'H-sahre'!E157</f>
        <v>23.65</v>
      </c>
      <c r="F157">
        <f>'H-sahre'!F157</f>
        <v>8.52</v>
      </c>
      <c r="G157">
        <f>'H-sahre'!G157</f>
        <v>28.55</v>
      </c>
      <c r="H157">
        <f>'H-sahre'!H157</f>
        <v>53.8</v>
      </c>
      <c r="I157">
        <f>'H-sahre'!I157</f>
        <v>6.46</v>
      </c>
    </row>
    <row r="158" spans="1:9" ht="16.5">
      <c r="A158">
        <f>'H-sahre'!A158</f>
        <v>39255</v>
      </c>
      <c r="B158">
        <f>'H-sahre'!B158</f>
        <v>4.37</v>
      </c>
      <c r="C158">
        <f>'H-sahre'!C158</f>
        <v>3.93</v>
      </c>
      <c r="D158">
        <f>'H-sahre'!D158</f>
        <v>5.32</v>
      </c>
      <c r="E158">
        <f>'H-sahre'!E158</f>
        <v>24.45</v>
      </c>
      <c r="F158">
        <f>'H-sahre'!F158</f>
        <v>8.48</v>
      </c>
      <c r="G158">
        <f>'H-sahre'!G158</f>
        <v>28.95</v>
      </c>
      <c r="H158">
        <f>'H-sahre'!H158</f>
        <v>57.2</v>
      </c>
      <c r="I158">
        <f>'H-sahre'!I158</f>
        <v>6.51</v>
      </c>
    </row>
    <row r="159" spans="1:9" ht="16.5">
      <c r="A159">
        <f>'H-sahre'!A159</f>
        <v>39258</v>
      </c>
      <c r="B159">
        <f>'H-sahre'!B159</f>
        <v>4.35</v>
      </c>
      <c r="C159">
        <f>'H-sahre'!C159</f>
        <v>3.91</v>
      </c>
      <c r="D159">
        <f>'H-sahre'!D159</f>
        <v>5.2</v>
      </c>
      <c r="E159">
        <f>'H-sahre'!E159</f>
        <v>24.5</v>
      </c>
      <c r="F159">
        <f>'H-sahre'!F159</f>
        <v>8.36</v>
      </c>
      <c r="G159">
        <f>'H-sahre'!G159</f>
        <v>28.6</v>
      </c>
      <c r="H159">
        <f>'H-sahre'!H159</f>
        <v>57.1</v>
      </c>
      <c r="I159">
        <f>'H-sahre'!I159</f>
        <v>6.78</v>
      </c>
    </row>
    <row r="160" spans="1:9" ht="16.5">
      <c r="A160">
        <f>'H-sahre'!A160</f>
        <v>39259</v>
      </c>
      <c r="B160">
        <f>'H-sahre'!B160</f>
        <v>4.32</v>
      </c>
      <c r="C160">
        <f>'H-sahre'!C160</f>
        <v>3.9</v>
      </c>
      <c r="D160">
        <f>'H-sahre'!D160</f>
        <v>5.2</v>
      </c>
      <c r="E160">
        <f>'H-sahre'!E160</f>
        <v>23.7</v>
      </c>
      <c r="F160">
        <f>'H-sahre'!F160</f>
        <v>8.36</v>
      </c>
      <c r="G160">
        <f>'H-sahre'!G160</f>
        <v>28.25</v>
      </c>
      <c r="H160">
        <f>'H-sahre'!H160</f>
        <v>55.2</v>
      </c>
      <c r="I160">
        <f>'H-sahre'!I160</f>
        <v>6.2</v>
      </c>
    </row>
    <row r="161" spans="1:9" ht="16.5">
      <c r="A161">
        <f>'H-sahre'!A161</f>
        <v>39260</v>
      </c>
      <c r="B161">
        <f>'H-sahre'!B161</f>
        <v>4.36</v>
      </c>
      <c r="C161">
        <f>'H-sahre'!C161</f>
        <v>3.93</v>
      </c>
      <c r="D161">
        <f>'H-sahre'!D161</f>
        <v>5.33</v>
      </c>
      <c r="E161">
        <f>'H-sahre'!E161</f>
        <v>23.85</v>
      </c>
      <c r="F161">
        <f>'H-sahre'!F161</f>
        <v>8.34</v>
      </c>
      <c r="G161">
        <f>'H-sahre'!G161</f>
        <v>28.65</v>
      </c>
      <c r="H161">
        <f>'H-sahre'!H161</f>
        <v>53.55</v>
      </c>
      <c r="I161">
        <f>'H-sahre'!I161</f>
        <v>6.4</v>
      </c>
    </row>
    <row r="162" spans="1:9" ht="16.5">
      <c r="A162">
        <f>'H-sahre'!A162</f>
        <v>39261</v>
      </c>
      <c r="B162">
        <f>'H-sahre'!B162</f>
        <v>4.38</v>
      </c>
      <c r="C162">
        <f>'H-sahre'!C162</f>
        <v>3.92</v>
      </c>
      <c r="D162">
        <f>'H-sahre'!D162</f>
        <v>5.42</v>
      </c>
      <c r="E162">
        <f>'H-sahre'!E162</f>
        <v>23.95</v>
      </c>
      <c r="F162">
        <f>'H-sahre'!F162</f>
        <v>8.34</v>
      </c>
      <c r="G162">
        <f>'H-sahre'!G162</f>
        <v>29</v>
      </c>
      <c r="H162">
        <f>'H-sahre'!H162</f>
        <v>55.4</v>
      </c>
      <c r="I162">
        <f>'H-sahre'!I162</f>
        <v>6.45</v>
      </c>
    </row>
    <row r="163" spans="1:9" ht="16.5">
      <c r="A163">
        <f>'H-sahre'!A163</f>
        <v>39262</v>
      </c>
      <c r="B163">
        <f>'H-sahre'!B163</f>
        <v>4.33</v>
      </c>
      <c r="C163">
        <f>'H-sahre'!C163</f>
        <v>3.88</v>
      </c>
      <c r="D163">
        <f>'H-sahre'!D163</f>
        <v>5.37</v>
      </c>
      <c r="E163">
        <f>'H-sahre'!E163</f>
        <v>23.85</v>
      </c>
      <c r="F163">
        <f>'H-sahre'!F163</f>
        <v>8.33</v>
      </c>
      <c r="G163">
        <f>'H-sahre'!G163</f>
        <v>28.1</v>
      </c>
      <c r="H163">
        <f>'H-sahre'!H163</f>
        <v>55.4</v>
      </c>
      <c r="I163">
        <f>'H-sahre'!I163</f>
        <v>6.37</v>
      </c>
    </row>
    <row r="164" spans="1:9" ht="16.5">
      <c r="A164">
        <f>'H-sahre'!A164</f>
        <v>39266</v>
      </c>
      <c r="B164">
        <f>'H-sahre'!B164</f>
        <v>4.46</v>
      </c>
      <c r="C164">
        <f>'H-sahre'!C164</f>
        <v>3.89</v>
      </c>
      <c r="D164">
        <f>'H-sahre'!D164</f>
        <v>5.48</v>
      </c>
      <c r="E164">
        <f>'H-sahre'!E164</f>
        <v>24.4</v>
      </c>
      <c r="F164">
        <f>'H-sahre'!F164</f>
        <v>8.36</v>
      </c>
      <c r="G164">
        <f>'H-sahre'!G164</f>
        <v>28.85</v>
      </c>
      <c r="H164">
        <f>'H-sahre'!H164</f>
        <v>56.2</v>
      </c>
      <c r="I164">
        <f>'H-sahre'!I164</f>
        <v>6.71</v>
      </c>
    </row>
    <row r="165" spans="1:9" ht="16.5">
      <c r="A165">
        <f>'H-sahre'!A165</f>
        <v>39267</v>
      </c>
      <c r="B165">
        <f>'H-sahre'!B165</f>
        <v>4.48</v>
      </c>
      <c r="C165">
        <f>'H-sahre'!C165</f>
        <v>3.9</v>
      </c>
      <c r="D165">
        <f>'H-sahre'!D165</f>
        <v>5.63</v>
      </c>
      <c r="E165">
        <f>'H-sahre'!E165</f>
        <v>24.35</v>
      </c>
      <c r="F165">
        <f>'H-sahre'!F165</f>
        <v>8.35</v>
      </c>
      <c r="G165">
        <f>'H-sahre'!G165</f>
        <v>28.95</v>
      </c>
      <c r="H165">
        <f>'H-sahre'!H165</f>
        <v>55.8</v>
      </c>
      <c r="I165">
        <f>'H-sahre'!I165</f>
        <v>6.69</v>
      </c>
    </row>
    <row r="166" spans="1:9" ht="16.5">
      <c r="A166">
        <f>'H-sahre'!A166</f>
        <v>39268</v>
      </c>
      <c r="B166">
        <f>'H-sahre'!B166</f>
        <v>4.55</v>
      </c>
      <c r="C166">
        <f>'H-sahre'!C166</f>
        <v>3.97</v>
      </c>
      <c r="D166">
        <f>'H-sahre'!D166</f>
        <v>5.78</v>
      </c>
      <c r="E166">
        <f>'H-sahre'!E166</f>
        <v>24.05</v>
      </c>
      <c r="F166">
        <f>'H-sahre'!F166</f>
        <v>8.38</v>
      </c>
      <c r="G166">
        <f>'H-sahre'!G166</f>
        <v>28.65</v>
      </c>
      <c r="H166">
        <f>'H-sahre'!H166</f>
        <v>55.1</v>
      </c>
      <c r="I166">
        <f>'H-sahre'!I166</f>
        <v>6.53</v>
      </c>
    </row>
    <row r="167" spans="1:9" ht="16.5">
      <c r="A167">
        <f>'H-sahre'!A167</f>
        <v>39269</v>
      </c>
      <c r="B167">
        <f>'H-sahre'!B167</f>
        <v>4.61</v>
      </c>
      <c r="C167">
        <f>'H-sahre'!C167</f>
        <v>4</v>
      </c>
      <c r="D167">
        <f>'H-sahre'!D167</f>
        <v>5.86</v>
      </c>
      <c r="E167">
        <f>'H-sahre'!E167</f>
        <v>24.4</v>
      </c>
      <c r="F167">
        <f>'H-sahre'!F167</f>
        <v>8.42</v>
      </c>
      <c r="G167">
        <f>'H-sahre'!G167</f>
        <v>28.75</v>
      </c>
      <c r="H167">
        <f>'H-sahre'!H167</f>
        <v>55.75</v>
      </c>
      <c r="I167">
        <f>'H-sahre'!I167</f>
        <v>6.42</v>
      </c>
    </row>
    <row r="168" spans="1:9" ht="16.5">
      <c r="A168">
        <f>'H-sahre'!A168</f>
        <v>39272</v>
      </c>
      <c r="B168">
        <f>'H-sahre'!B168</f>
        <v>4.75</v>
      </c>
      <c r="C168">
        <f>'H-sahre'!C168</f>
        <v>4.1</v>
      </c>
      <c r="D168">
        <f>'H-sahre'!D168</f>
        <v>5.88</v>
      </c>
      <c r="E168">
        <f>'H-sahre'!E168</f>
        <v>26.35</v>
      </c>
      <c r="F168">
        <f>'H-sahre'!F168</f>
        <v>8.56</v>
      </c>
      <c r="G168">
        <f>'H-sahre'!G168</f>
        <v>30.55</v>
      </c>
      <c r="H168">
        <f>'H-sahre'!H168</f>
        <v>57.4</v>
      </c>
      <c r="I168">
        <f>'H-sahre'!I168</f>
        <v>6.61</v>
      </c>
    </row>
    <row r="169" spans="1:9" ht="16.5">
      <c r="A169">
        <f>'H-sahre'!A169</f>
        <v>39273</v>
      </c>
      <c r="B169">
        <f>'H-sahre'!B169</f>
        <v>4.97</v>
      </c>
      <c r="C169">
        <f>'H-sahre'!C169</f>
        <v>4.39</v>
      </c>
      <c r="D169">
        <f>'H-sahre'!D169</f>
        <v>6.01</v>
      </c>
      <c r="E169">
        <f>'H-sahre'!E169</f>
        <v>28.25</v>
      </c>
      <c r="F169">
        <f>'H-sahre'!F169</f>
        <v>8.82</v>
      </c>
      <c r="G169">
        <f>'H-sahre'!G169</f>
        <v>30.75</v>
      </c>
      <c r="H169">
        <f>'H-sahre'!H169</f>
        <v>58.7</v>
      </c>
      <c r="I169">
        <f>'H-sahre'!I169</f>
        <v>6.59</v>
      </c>
    </row>
    <row r="170" spans="1:9" ht="16.5">
      <c r="A170">
        <f>'H-sahre'!A170</f>
        <v>39274</v>
      </c>
      <c r="B170">
        <f>'H-sahre'!B170</f>
        <v>4.85</v>
      </c>
      <c r="C170">
        <f>'H-sahre'!C170</f>
        <v>4.3</v>
      </c>
      <c r="D170">
        <f>'H-sahre'!D170</f>
        <v>5.86</v>
      </c>
      <c r="E170">
        <f>'H-sahre'!E170</f>
        <v>28.1</v>
      </c>
      <c r="F170">
        <f>'H-sahre'!F170</f>
        <v>9.03</v>
      </c>
      <c r="G170">
        <f>'H-sahre'!G170</f>
        <v>30.05</v>
      </c>
      <c r="H170">
        <f>'H-sahre'!H170</f>
        <v>58.85</v>
      </c>
      <c r="I170">
        <f>'H-sahre'!I170</f>
        <v>6.57</v>
      </c>
    </row>
    <row r="171" spans="1:9" ht="16.5">
      <c r="A171">
        <f>'H-sahre'!A171</f>
        <v>39275</v>
      </c>
      <c r="B171">
        <f>'H-sahre'!B171</f>
        <v>4.75</v>
      </c>
      <c r="C171">
        <f>'H-sahre'!C171</f>
        <v>4.19</v>
      </c>
      <c r="D171">
        <f>'H-sahre'!D171</f>
        <v>5.79</v>
      </c>
      <c r="E171">
        <f>'H-sahre'!E171</f>
        <v>28</v>
      </c>
      <c r="F171">
        <f>'H-sahre'!F171</f>
        <v>9.12</v>
      </c>
      <c r="G171">
        <f>'H-sahre'!G171</f>
        <v>30.45</v>
      </c>
      <c r="H171">
        <f>'H-sahre'!H171</f>
        <v>61.4</v>
      </c>
      <c r="I171">
        <f>'H-sahre'!I171</f>
        <v>6.8</v>
      </c>
    </row>
    <row r="172" spans="1:9" ht="16.5">
      <c r="A172">
        <f>'H-sahre'!A172</f>
        <v>39276</v>
      </c>
      <c r="B172">
        <f>'H-sahre'!B172</f>
        <v>4.77</v>
      </c>
      <c r="C172">
        <f>'H-sahre'!C172</f>
        <v>4.2</v>
      </c>
      <c r="D172">
        <f>'H-sahre'!D172</f>
        <v>5.88</v>
      </c>
      <c r="E172">
        <f>'H-sahre'!E172</f>
        <v>28.2</v>
      </c>
      <c r="F172">
        <f>'H-sahre'!F172</f>
        <v>9.1</v>
      </c>
      <c r="G172">
        <f>'H-sahre'!G172</f>
        <v>31</v>
      </c>
      <c r="H172">
        <f>'H-sahre'!H172</f>
        <v>63.35</v>
      </c>
      <c r="I172">
        <f>'H-sahre'!I172</f>
        <v>6.94</v>
      </c>
    </row>
    <row r="173" spans="1:9" ht="16.5">
      <c r="A173">
        <f>'H-sahre'!A173</f>
        <v>39279</v>
      </c>
      <c r="B173">
        <f>'H-sahre'!B173</f>
        <v>4.7</v>
      </c>
      <c r="C173">
        <f>'H-sahre'!C173</f>
        <v>4.11</v>
      </c>
      <c r="D173">
        <f>'H-sahre'!D173</f>
        <v>5.82</v>
      </c>
      <c r="E173">
        <f>'H-sahre'!E173</f>
        <v>27.3</v>
      </c>
      <c r="F173">
        <f>'H-sahre'!F173</f>
        <v>8.99</v>
      </c>
      <c r="G173">
        <f>'H-sahre'!G173</f>
        <v>30.75</v>
      </c>
      <c r="H173">
        <f>'H-sahre'!H173</f>
        <v>61.55</v>
      </c>
      <c r="I173">
        <f>'H-sahre'!I173</f>
        <v>6.71</v>
      </c>
    </row>
    <row r="174" spans="1:9" ht="16.5">
      <c r="A174">
        <f>'H-sahre'!A174</f>
        <v>39280</v>
      </c>
      <c r="B174">
        <f>'H-sahre'!B174</f>
        <v>4.78</v>
      </c>
      <c r="C174">
        <f>'H-sahre'!C174</f>
        <v>4.15</v>
      </c>
      <c r="D174">
        <f>'H-sahre'!D174</f>
        <v>5.84</v>
      </c>
      <c r="E174">
        <f>'H-sahre'!E174</f>
        <v>27.7</v>
      </c>
      <c r="F174">
        <f>'H-sahre'!F174</f>
        <v>8.99</v>
      </c>
      <c r="G174">
        <f>'H-sahre'!G174</f>
        <v>30.85</v>
      </c>
      <c r="H174">
        <f>'H-sahre'!H174</f>
        <v>62.15</v>
      </c>
      <c r="I174">
        <f>'H-sahre'!I174</f>
        <v>6.7</v>
      </c>
    </row>
    <row r="175" spans="1:9" ht="16.5">
      <c r="A175">
        <f>'H-sahre'!A175</f>
        <v>39281</v>
      </c>
      <c r="B175">
        <f>'H-sahre'!B175</f>
        <v>4.81</v>
      </c>
      <c r="C175">
        <f>'H-sahre'!C175</f>
        <v>4.06</v>
      </c>
      <c r="D175">
        <f>'H-sahre'!D175</f>
        <v>5.7</v>
      </c>
      <c r="E175">
        <f>'H-sahre'!E175</f>
        <v>27.85</v>
      </c>
      <c r="F175">
        <f>'H-sahre'!F175</f>
        <v>8.81</v>
      </c>
      <c r="G175">
        <f>'H-sahre'!G175</f>
        <v>30.55</v>
      </c>
      <c r="H175">
        <f>'H-sahre'!H175</f>
        <v>61.25</v>
      </c>
      <c r="I175">
        <f>'H-sahre'!I175</f>
        <v>6.58</v>
      </c>
    </row>
    <row r="176" spans="1:9" ht="16.5">
      <c r="A176">
        <f>'H-sahre'!A176</f>
        <v>39282</v>
      </c>
      <c r="B176">
        <f>'H-sahre'!B176</f>
        <v>4.93</v>
      </c>
      <c r="C176">
        <f>'H-sahre'!C176</f>
        <v>4.24</v>
      </c>
      <c r="D176">
        <f>'H-sahre'!D176</f>
        <v>5.83</v>
      </c>
      <c r="E176">
        <f>'H-sahre'!E176</f>
        <v>27.9</v>
      </c>
      <c r="F176">
        <f>'H-sahre'!F176</f>
        <v>8.87</v>
      </c>
      <c r="G176">
        <f>'H-sahre'!G176</f>
        <v>30.4</v>
      </c>
      <c r="H176">
        <f>'H-sahre'!H176</f>
        <v>61.05</v>
      </c>
      <c r="I176">
        <f>'H-sahre'!I176</f>
        <v>6.61</v>
      </c>
    </row>
    <row r="177" spans="1:9" ht="16.5">
      <c r="A177">
        <f>'H-sahre'!A177</f>
        <v>39283</v>
      </c>
      <c r="B177">
        <f>'H-sahre'!B177</f>
        <v>4.92</v>
      </c>
      <c r="C177">
        <f>'H-sahre'!C177</f>
        <v>4.16</v>
      </c>
      <c r="D177">
        <f>'H-sahre'!D177</f>
        <v>5.99</v>
      </c>
      <c r="E177">
        <f>'H-sahre'!E177</f>
        <v>28.55</v>
      </c>
      <c r="F177">
        <f>'H-sahre'!F177</f>
        <v>8.83</v>
      </c>
      <c r="G177">
        <f>'H-sahre'!G177</f>
        <v>31.1</v>
      </c>
      <c r="H177">
        <f>'H-sahre'!H177</f>
        <v>62.6</v>
      </c>
      <c r="I177">
        <f>'H-sahre'!I177</f>
        <v>7.13</v>
      </c>
    </row>
    <row r="178" spans="1:9" ht="16.5">
      <c r="A178">
        <f>'H-sahre'!A178</f>
        <v>39286</v>
      </c>
      <c r="B178">
        <f>'H-sahre'!B178</f>
        <v>5.03</v>
      </c>
      <c r="C178">
        <f>'H-sahre'!C178</f>
        <v>4.23</v>
      </c>
      <c r="D178">
        <f>'H-sahre'!D178</f>
        <v>6.04</v>
      </c>
      <c r="E178">
        <f>'H-sahre'!E178</f>
        <v>28.45</v>
      </c>
      <c r="F178">
        <f>'H-sahre'!F178</f>
        <v>8.96</v>
      </c>
      <c r="G178">
        <f>'H-sahre'!G178</f>
        <v>31.4</v>
      </c>
      <c r="H178">
        <f>'H-sahre'!H178</f>
        <v>63.2</v>
      </c>
      <c r="I178">
        <f>'H-sahre'!I178</f>
        <v>8.03</v>
      </c>
    </row>
    <row r="179" spans="1:9" ht="16.5">
      <c r="A179">
        <f>'H-sahre'!A179</f>
        <v>39287</v>
      </c>
      <c r="B179">
        <f>'H-sahre'!B179</f>
        <v>4.99</v>
      </c>
      <c r="C179">
        <f>'H-sahre'!C179</f>
        <v>4.18</v>
      </c>
      <c r="D179">
        <f>'H-sahre'!D179</f>
        <v>5.98</v>
      </c>
      <c r="E179">
        <f>'H-sahre'!E179</f>
        <v>28.95</v>
      </c>
      <c r="F179">
        <f>'H-sahre'!F179</f>
        <v>8.94</v>
      </c>
      <c r="G179">
        <f>'H-sahre'!G179</f>
        <v>32.4</v>
      </c>
      <c r="H179">
        <f>'H-sahre'!H179</f>
        <v>65.65</v>
      </c>
      <c r="I179">
        <f>'H-sahre'!I179</f>
        <v>8.07</v>
      </c>
    </row>
    <row r="180" spans="1:9" ht="16.5">
      <c r="A180">
        <f>'H-sahre'!A180</f>
        <v>39288</v>
      </c>
      <c r="B180">
        <f>'H-sahre'!B180</f>
        <v>4.9</v>
      </c>
      <c r="C180">
        <f>'H-sahre'!C180</f>
        <v>4.15</v>
      </c>
      <c r="D180">
        <f>'H-sahre'!D180</f>
        <v>5.9</v>
      </c>
      <c r="E180">
        <f>'H-sahre'!E180</f>
        <v>28.4</v>
      </c>
      <c r="F180">
        <f>'H-sahre'!F180</f>
        <v>8.87</v>
      </c>
      <c r="G180">
        <f>'H-sahre'!G180</f>
        <v>32.7</v>
      </c>
      <c r="H180">
        <f>'H-sahre'!H180</f>
        <v>65.8</v>
      </c>
      <c r="I180">
        <f>'H-sahre'!I180</f>
        <v>8.01</v>
      </c>
    </row>
    <row r="181" spans="1:9" ht="16.5">
      <c r="A181">
        <f>'H-sahre'!A181</f>
        <v>39289</v>
      </c>
      <c r="B181">
        <f>'H-sahre'!B181</f>
        <v>4.86</v>
      </c>
      <c r="C181">
        <f>'H-sahre'!C181</f>
        <v>4.15</v>
      </c>
      <c r="D181">
        <f>'H-sahre'!D181</f>
        <v>5.85</v>
      </c>
      <c r="E181">
        <f>'H-sahre'!E181</f>
        <v>28.2</v>
      </c>
      <c r="F181">
        <f>'H-sahre'!F181</f>
        <v>8.71</v>
      </c>
      <c r="G181">
        <f>'H-sahre'!G181</f>
        <v>33.2</v>
      </c>
      <c r="H181">
        <f>'H-sahre'!H181</f>
        <v>66.3</v>
      </c>
      <c r="I181">
        <f>'H-sahre'!I181</f>
        <v>8.53</v>
      </c>
    </row>
    <row r="182" spans="1:9" ht="16.5">
      <c r="A182">
        <f>'H-sahre'!A182</f>
        <v>39290</v>
      </c>
      <c r="B182">
        <f>'H-sahre'!B182</f>
        <v>4.69</v>
      </c>
      <c r="C182">
        <f>'H-sahre'!C182</f>
        <v>4.01</v>
      </c>
      <c r="D182">
        <f>'H-sahre'!D182</f>
        <v>5.64</v>
      </c>
      <c r="E182">
        <f>'H-sahre'!E182</f>
        <v>27.55</v>
      </c>
      <c r="F182">
        <f>'H-sahre'!F182</f>
        <v>8.52</v>
      </c>
      <c r="G182">
        <f>'H-sahre'!G182</f>
        <v>32.35</v>
      </c>
      <c r="H182">
        <f>'H-sahre'!H182</f>
        <v>63.45</v>
      </c>
      <c r="I182">
        <f>'H-sahre'!I182</f>
        <v>8.61</v>
      </c>
    </row>
    <row r="183" spans="1:9" ht="16.5">
      <c r="A183">
        <f>'H-sahre'!A183</f>
        <v>39294</v>
      </c>
      <c r="B183">
        <f>'H-sahre'!B183</f>
        <v>4.84</v>
      </c>
      <c r="C183">
        <f>'H-sahre'!C183</f>
        <v>4.16</v>
      </c>
      <c r="D183">
        <f>'H-sahre'!D183</f>
        <v>5.91</v>
      </c>
      <c r="E183">
        <f>'H-sahre'!E183</f>
        <v>28.4</v>
      </c>
      <c r="F183">
        <f>'H-sahre'!F183</f>
        <v>8.62</v>
      </c>
      <c r="G183">
        <f>'H-sahre'!G183</f>
        <v>33.9</v>
      </c>
      <c r="H183">
        <f>'H-sahre'!H183</f>
        <v>67.9</v>
      </c>
      <c r="I183">
        <f>'H-sahre'!I183</f>
        <v>10.1</v>
      </c>
    </row>
    <row r="184" spans="1:9" ht="16.5">
      <c r="A184">
        <f>'H-sahre'!A184</f>
        <v>39295</v>
      </c>
      <c r="B184">
        <f>'H-sahre'!B184</f>
        <v>4.63</v>
      </c>
      <c r="C184">
        <f>'H-sahre'!C184</f>
        <v>4.01</v>
      </c>
      <c r="D184">
        <f>'H-sahre'!D184</f>
        <v>5.61</v>
      </c>
      <c r="E184">
        <f>'H-sahre'!E184</f>
        <v>27.15</v>
      </c>
      <c r="F184">
        <f>'H-sahre'!F184</f>
        <v>8.47</v>
      </c>
      <c r="G184">
        <f>'H-sahre'!G184</f>
        <v>32.45</v>
      </c>
      <c r="H184">
        <f>'H-sahre'!H184</f>
        <v>64.9</v>
      </c>
      <c r="I184">
        <f>'H-sahre'!I184</f>
        <v>10.76</v>
      </c>
    </row>
    <row r="185" spans="1:9" ht="16.5">
      <c r="A185">
        <f>'H-sahre'!A185</f>
        <v>39296</v>
      </c>
      <c r="B185">
        <f>'H-sahre'!B185</f>
        <v>4.67</v>
      </c>
      <c r="C185">
        <f>'H-sahre'!C185</f>
        <v>3.98</v>
      </c>
      <c r="D185">
        <f>'H-sahre'!D185</f>
        <v>5.65</v>
      </c>
      <c r="E185">
        <f>'H-sahre'!E185</f>
        <v>27.3</v>
      </c>
      <c r="F185">
        <f>'H-sahre'!F185</f>
        <v>8.45</v>
      </c>
      <c r="G185">
        <f>'H-sahre'!G185</f>
        <v>32</v>
      </c>
      <c r="H185">
        <f>'H-sahre'!H185</f>
        <v>63.85</v>
      </c>
      <c r="I185">
        <f>'H-sahre'!I185</f>
        <v>9.8</v>
      </c>
    </row>
    <row r="186" spans="1:9" ht="16.5">
      <c r="A186">
        <f>'H-sahre'!A186</f>
        <v>39297</v>
      </c>
      <c r="B186">
        <f>'H-sahre'!B186</f>
        <v>4.74</v>
      </c>
      <c r="C186">
        <f>'H-sahre'!C186</f>
        <v>3.9</v>
      </c>
      <c r="D186">
        <f>'H-sahre'!D186</f>
        <v>5.74</v>
      </c>
      <c r="E186">
        <f>'H-sahre'!E186</f>
        <v>28.9</v>
      </c>
      <c r="F186">
        <f>'H-sahre'!F186</f>
        <v>8.46</v>
      </c>
      <c r="G186">
        <f>'H-sahre'!G186</f>
        <v>32.15</v>
      </c>
      <c r="H186">
        <f>'H-sahre'!H186</f>
        <v>65.2</v>
      </c>
      <c r="I186">
        <f>'H-sahre'!I186</f>
        <v>9.27</v>
      </c>
    </row>
    <row r="187" spans="1:9" ht="16.5">
      <c r="A187">
        <f>'H-sahre'!A187</f>
        <v>39300</v>
      </c>
      <c r="B187">
        <f>'H-sahre'!B187</f>
        <v>4.51</v>
      </c>
      <c r="C187">
        <f>'H-sahre'!C187</f>
        <v>3.76</v>
      </c>
      <c r="D187">
        <f>'H-sahre'!D187</f>
        <v>5.51</v>
      </c>
      <c r="E187">
        <f>'H-sahre'!E187</f>
        <v>27.65</v>
      </c>
      <c r="F187">
        <f>'H-sahre'!F187</f>
        <v>8.42</v>
      </c>
      <c r="G187">
        <f>'H-sahre'!G187</f>
        <v>30.8</v>
      </c>
      <c r="H187">
        <f>'H-sahre'!H187</f>
        <v>62.15</v>
      </c>
      <c r="I187">
        <f>'H-sahre'!I187</f>
        <v>9.12</v>
      </c>
    </row>
    <row r="188" spans="1:9" ht="16.5">
      <c r="A188">
        <f>'H-sahre'!A188</f>
        <v>39301</v>
      </c>
      <c r="B188">
        <f>'H-sahre'!B188</f>
        <v>4.47</v>
      </c>
      <c r="C188">
        <f>'H-sahre'!C188</f>
        <v>3.79</v>
      </c>
      <c r="D188">
        <f>'H-sahre'!D188</f>
        <v>5.45</v>
      </c>
      <c r="E188">
        <f>'H-sahre'!E188</f>
        <v>27.3</v>
      </c>
      <c r="F188">
        <f>'H-sahre'!F188</f>
        <v>8.3</v>
      </c>
      <c r="G188">
        <f>'H-sahre'!G188</f>
        <v>30.2</v>
      </c>
      <c r="H188">
        <f>'H-sahre'!H188</f>
        <v>61.65</v>
      </c>
      <c r="I188">
        <f>'H-sahre'!I188</f>
        <v>9.39</v>
      </c>
    </row>
    <row r="189" spans="1:9" ht="16.5">
      <c r="A189">
        <f>'H-sahre'!A189</f>
        <v>39302</v>
      </c>
      <c r="B189">
        <f>'H-sahre'!B189</f>
        <v>4.72</v>
      </c>
      <c r="C189">
        <f>'H-sahre'!C189</f>
        <v>3.91</v>
      </c>
      <c r="D189">
        <f>'H-sahre'!D189</f>
        <v>5.67</v>
      </c>
      <c r="E189">
        <f>'H-sahre'!E189</f>
        <v>28.35</v>
      </c>
      <c r="F189">
        <f>'H-sahre'!F189</f>
        <v>8.43</v>
      </c>
      <c r="G189">
        <f>'H-sahre'!G189</f>
        <v>31.4</v>
      </c>
      <c r="H189">
        <f>'H-sahre'!H189</f>
        <v>64.5</v>
      </c>
      <c r="I189">
        <f>'H-sahre'!I189</f>
        <v>9.65</v>
      </c>
    </row>
    <row r="190" spans="1:9" ht="16.5">
      <c r="A190">
        <f>'H-sahre'!A190</f>
        <v>39303</v>
      </c>
      <c r="B190">
        <f>'H-sahre'!B190</f>
        <v>4.68</v>
      </c>
      <c r="C190">
        <f>'H-sahre'!C190</f>
        <v>3.89</v>
      </c>
      <c r="D190">
        <f>'H-sahre'!D190</f>
        <v>5.67</v>
      </c>
      <c r="E190">
        <f>'H-sahre'!E190</f>
        <v>29.05</v>
      </c>
      <c r="F190">
        <f>'H-sahre'!F190</f>
        <v>8.45</v>
      </c>
      <c r="G190">
        <f>'H-sahre'!G190</f>
        <v>31.3</v>
      </c>
      <c r="H190">
        <f>'H-sahre'!H190</f>
        <v>64.2</v>
      </c>
      <c r="I190">
        <f>'H-sahre'!I190</f>
        <v>9.61</v>
      </c>
    </row>
    <row r="191" spans="1:9" ht="16.5">
      <c r="A191">
        <f>'H-sahre'!A191</f>
        <v>39304</v>
      </c>
      <c r="B191">
        <f>'H-sahre'!B191</f>
        <v>4.6</v>
      </c>
      <c r="C191">
        <f>'H-sahre'!C191</f>
        <v>3.8</v>
      </c>
      <c r="D191">
        <f>'H-sahre'!D191</f>
        <v>5.53</v>
      </c>
      <c r="E191">
        <f>'H-sahre'!E191</f>
        <v>28.55</v>
      </c>
      <c r="F191">
        <f>'H-sahre'!F191</f>
        <v>8.34</v>
      </c>
      <c r="G191">
        <f>'H-sahre'!G191</f>
        <v>30</v>
      </c>
      <c r="H191">
        <f>'H-sahre'!H191</f>
        <v>61.25</v>
      </c>
      <c r="I191">
        <f>'H-sahre'!I191</f>
        <v>9.4</v>
      </c>
    </row>
    <row r="192" spans="1:9" ht="16.5">
      <c r="A192">
        <f>'H-sahre'!A192</f>
        <v>39307</v>
      </c>
      <c r="B192">
        <f>'H-sahre'!B192</f>
        <v>4.75</v>
      </c>
      <c r="C192">
        <f>'H-sahre'!C192</f>
        <v>3.78</v>
      </c>
      <c r="D192">
        <f>'H-sahre'!D192</f>
        <v>5.54</v>
      </c>
      <c r="E192">
        <f>'H-sahre'!E192</f>
        <v>28.4</v>
      </c>
      <c r="F192">
        <f>'H-sahre'!F192</f>
        <v>8.37</v>
      </c>
      <c r="G192">
        <f>'H-sahre'!G192</f>
        <v>30.25</v>
      </c>
      <c r="H192">
        <f>'H-sahre'!H192</f>
        <v>62.25</v>
      </c>
      <c r="I192">
        <f>'H-sahre'!I192</f>
        <v>9.33</v>
      </c>
    </row>
    <row r="193" spans="1:9" ht="16.5">
      <c r="A193">
        <f>'H-sahre'!A193</f>
        <v>39308</v>
      </c>
      <c r="B193">
        <f>'H-sahre'!B193</f>
        <v>4.72</v>
      </c>
      <c r="C193">
        <f>'H-sahre'!C193</f>
        <v>3.8</v>
      </c>
      <c r="D193">
        <f>'H-sahre'!D193</f>
        <v>5.52</v>
      </c>
      <c r="E193">
        <f>'H-sahre'!E193</f>
        <v>28.3</v>
      </c>
      <c r="F193">
        <f>'H-sahre'!F193</f>
        <v>8.32</v>
      </c>
      <c r="G193">
        <f>'H-sahre'!G193</f>
        <v>30.9</v>
      </c>
      <c r="H193">
        <f>'H-sahre'!H193</f>
        <v>63.8</v>
      </c>
      <c r="I193">
        <f>'H-sahre'!I193</f>
        <v>9.22</v>
      </c>
    </row>
    <row r="194" spans="1:9" ht="16.5">
      <c r="A194">
        <f>'H-sahre'!A194</f>
        <v>39309</v>
      </c>
      <c r="B194">
        <f>'H-sahre'!B194</f>
        <v>4.57</v>
      </c>
      <c r="C194">
        <f>'H-sahre'!C194</f>
        <v>3.7</v>
      </c>
      <c r="D194">
        <f>'H-sahre'!D194</f>
        <v>5.33</v>
      </c>
      <c r="E194">
        <f>'H-sahre'!E194</f>
        <v>27.35</v>
      </c>
      <c r="F194">
        <f>'H-sahre'!F194</f>
        <v>8.15</v>
      </c>
      <c r="G194">
        <f>'H-sahre'!G194</f>
        <v>30.2</v>
      </c>
      <c r="H194">
        <f>'H-sahre'!H194</f>
        <v>61.45</v>
      </c>
      <c r="I194">
        <f>'H-sahre'!I194</f>
        <v>8.92</v>
      </c>
    </row>
    <row r="195" spans="1:9" ht="16.5">
      <c r="A195">
        <f>'H-sahre'!A195</f>
        <v>39310</v>
      </c>
      <c r="B195">
        <f>'H-sahre'!B195</f>
        <v>4.3</v>
      </c>
      <c r="C195">
        <f>'H-sahre'!C195</f>
        <v>3.59</v>
      </c>
      <c r="D195">
        <f>'H-sahre'!D195</f>
        <v>5.03</v>
      </c>
      <c r="E195">
        <f>'H-sahre'!E195</f>
        <v>26.1</v>
      </c>
      <c r="F195">
        <f>'H-sahre'!F195</f>
        <v>7.93</v>
      </c>
      <c r="G195">
        <f>'H-sahre'!G195</f>
        <v>28.65</v>
      </c>
      <c r="H195">
        <f>'H-sahre'!H195</f>
        <v>59.3</v>
      </c>
      <c r="I195">
        <f>'H-sahre'!I195</f>
        <v>8.08</v>
      </c>
    </row>
    <row r="196" spans="1:9" ht="16.5">
      <c r="A196">
        <f>'H-sahre'!A196</f>
        <v>39311</v>
      </c>
      <c r="B196">
        <f>'H-sahre'!B196</f>
        <v>4.25</v>
      </c>
      <c r="C196">
        <f>'H-sahre'!C196</f>
        <v>3.37</v>
      </c>
      <c r="D196">
        <f>'H-sahre'!D196</f>
        <v>4.85</v>
      </c>
      <c r="E196">
        <f>'H-sahre'!E196</f>
        <v>25.5</v>
      </c>
      <c r="F196">
        <f>'H-sahre'!F196</f>
        <v>7.71</v>
      </c>
      <c r="G196">
        <f>'H-sahre'!G196</f>
        <v>27.4</v>
      </c>
      <c r="H196">
        <f>'H-sahre'!H196</f>
        <v>58</v>
      </c>
      <c r="I196">
        <f>'H-sahre'!I196</f>
        <v>7.91</v>
      </c>
    </row>
    <row r="197" spans="1:9" ht="16.5">
      <c r="A197">
        <f>'H-sahre'!A197</f>
        <v>39314</v>
      </c>
      <c r="B197">
        <f>'H-sahre'!B197</f>
        <v>4.66</v>
      </c>
      <c r="C197">
        <f>'H-sahre'!C197</f>
        <v>3.77</v>
      </c>
      <c r="D197">
        <f>'H-sahre'!D197</f>
        <v>5.44</v>
      </c>
      <c r="E197">
        <f>'H-sahre'!E197</f>
        <v>26.8</v>
      </c>
      <c r="F197">
        <f>'H-sahre'!F197</f>
        <v>8.2</v>
      </c>
      <c r="G197">
        <f>'H-sahre'!G197</f>
        <v>30.25</v>
      </c>
      <c r="H197">
        <f>'H-sahre'!H197</f>
        <v>63.35</v>
      </c>
      <c r="I197">
        <f>'H-sahre'!I197</f>
        <v>8.98</v>
      </c>
    </row>
    <row r="198" spans="1:9" ht="16.5">
      <c r="A198">
        <f>'H-sahre'!A198</f>
        <v>39315</v>
      </c>
      <c r="B198">
        <f>'H-sahre'!B198</f>
        <v>4.78</v>
      </c>
      <c r="C198">
        <f>'H-sahre'!C198</f>
        <v>3.9</v>
      </c>
      <c r="D198">
        <f>'H-sahre'!D198</f>
        <v>5.55</v>
      </c>
      <c r="E198">
        <f>'H-sahre'!E198</f>
        <v>27.4</v>
      </c>
      <c r="F198">
        <f>'H-sahre'!F198</f>
        <v>8.33</v>
      </c>
      <c r="G198">
        <f>'H-sahre'!G198</f>
        <v>31.1</v>
      </c>
      <c r="H198">
        <f>'H-sahre'!H198</f>
        <v>64.9</v>
      </c>
      <c r="I198">
        <f>'H-sahre'!I198</f>
        <v>9.27</v>
      </c>
    </row>
    <row r="199" spans="1:9" ht="16.5">
      <c r="A199">
        <f>'H-sahre'!A199</f>
        <v>39316</v>
      </c>
      <c r="B199">
        <f>'H-sahre'!B199</f>
        <v>4.86</v>
      </c>
      <c r="C199">
        <f>'H-sahre'!C199</f>
        <v>3.99</v>
      </c>
      <c r="D199">
        <f>'H-sahre'!D199</f>
        <v>5.73</v>
      </c>
      <c r="E199">
        <f>'H-sahre'!E199</f>
        <v>28</v>
      </c>
      <c r="F199">
        <f>'H-sahre'!F199</f>
        <v>8.46</v>
      </c>
      <c r="G199">
        <f>'H-sahre'!G199</f>
        <v>32.45</v>
      </c>
      <c r="H199">
        <f>'H-sahre'!H199</f>
        <v>68.9</v>
      </c>
      <c r="I199">
        <f>'H-sahre'!I199</f>
        <v>9.4</v>
      </c>
    </row>
    <row r="200" spans="1:9" ht="16.5">
      <c r="A200">
        <f>'H-sahre'!A200</f>
        <v>39317</v>
      </c>
      <c r="B200">
        <f>'H-sahre'!B200</f>
        <v>4.89</v>
      </c>
      <c r="C200">
        <f>'H-sahre'!C200</f>
        <v>4.1</v>
      </c>
      <c r="D200">
        <f>'H-sahre'!D200</f>
        <v>5.86</v>
      </c>
      <c r="E200">
        <f>'H-sahre'!E200</f>
        <v>28.65</v>
      </c>
      <c r="F200">
        <f>'H-sahre'!F200</f>
        <v>8.54</v>
      </c>
      <c r="G200">
        <f>'H-sahre'!G200</f>
        <v>33.05</v>
      </c>
      <c r="H200">
        <f>'H-sahre'!H200</f>
        <v>70.8</v>
      </c>
      <c r="I200">
        <f>'H-sahre'!I200</f>
        <v>9.06</v>
      </c>
    </row>
    <row r="201" spans="1:9" ht="16.5">
      <c r="A201">
        <f>'H-sahre'!A201</f>
        <v>39318</v>
      </c>
      <c r="B201">
        <f>'H-sahre'!B201</f>
        <v>4.91</v>
      </c>
      <c r="C201">
        <f>'H-sahre'!C201</f>
        <v>3.87</v>
      </c>
      <c r="D201">
        <f>'H-sahre'!D201</f>
        <v>5.86</v>
      </c>
      <c r="E201">
        <f>'H-sahre'!E201</f>
        <v>28.6</v>
      </c>
      <c r="F201">
        <f>'H-sahre'!F201</f>
        <v>8.57</v>
      </c>
      <c r="G201">
        <f>'H-sahre'!G201</f>
        <v>33.65</v>
      </c>
      <c r="H201">
        <f>'H-sahre'!H201</f>
        <v>73.9</v>
      </c>
      <c r="I201">
        <f>'H-sahre'!I201</f>
        <v>9.4</v>
      </c>
    </row>
    <row r="202" spans="1:9" ht="16.5">
      <c r="A202">
        <f>'H-sahre'!A202</f>
        <v>39321</v>
      </c>
      <c r="B202">
        <f>'H-sahre'!B202</f>
        <v>5.07</v>
      </c>
      <c r="C202">
        <f>'H-sahre'!C202</f>
        <v>4.02</v>
      </c>
      <c r="D202">
        <f>'H-sahre'!D202</f>
        <v>6.18</v>
      </c>
      <c r="E202">
        <f>'H-sahre'!E202</f>
        <v>29.25</v>
      </c>
      <c r="F202">
        <f>'H-sahre'!F202</f>
        <v>8.67</v>
      </c>
      <c r="G202">
        <f>'H-sahre'!G202</f>
        <v>35.2</v>
      </c>
      <c r="H202">
        <f>'H-sahre'!H202</f>
        <v>79.4</v>
      </c>
      <c r="I202">
        <f>'H-sahre'!I202</f>
        <v>9.88</v>
      </c>
    </row>
    <row r="203" spans="1:9" ht="16.5">
      <c r="A203">
        <f>'H-sahre'!A203</f>
        <v>39322</v>
      </c>
      <c r="B203">
        <f>'H-sahre'!B203</f>
        <v>4.95</v>
      </c>
      <c r="C203">
        <f>'H-sahre'!C203</f>
        <v>3.91</v>
      </c>
      <c r="D203">
        <f>'H-sahre'!D203</f>
        <v>6.09</v>
      </c>
      <c r="E203">
        <f>'H-sahre'!E203</f>
        <v>28.8</v>
      </c>
      <c r="F203">
        <f>'H-sahre'!F203</f>
        <v>8.59</v>
      </c>
      <c r="G203">
        <f>'H-sahre'!G203</f>
        <v>37.15</v>
      </c>
      <c r="H203">
        <f>'H-sahre'!H203</f>
        <v>78.85</v>
      </c>
      <c r="I203">
        <f>'H-sahre'!I203</f>
        <v>9.51</v>
      </c>
    </row>
    <row r="204" spans="1:9" ht="16.5">
      <c r="A204">
        <f>'H-sahre'!A204</f>
        <v>39323</v>
      </c>
      <c r="B204">
        <f>'H-sahre'!B204</f>
        <v>4.85</v>
      </c>
      <c r="C204">
        <f>'H-sahre'!C204</f>
        <v>3.85</v>
      </c>
      <c r="D204">
        <f>'H-sahre'!D204</f>
        <v>6</v>
      </c>
      <c r="E204">
        <f>'H-sahre'!E204</f>
        <v>28.2</v>
      </c>
      <c r="F204">
        <f>'H-sahre'!F204</f>
        <v>8.52</v>
      </c>
      <c r="G204">
        <f>'H-sahre'!G204</f>
        <v>36.55</v>
      </c>
      <c r="H204">
        <f>'H-sahre'!H204</f>
        <v>77.9</v>
      </c>
      <c r="I204">
        <f>'H-sahre'!I204</f>
        <v>9.52</v>
      </c>
    </row>
    <row r="205" spans="1:9" ht="16.5">
      <c r="A205">
        <f>'H-sahre'!A205</f>
        <v>39324</v>
      </c>
      <c r="B205">
        <f>'H-sahre'!B205</f>
        <v>4.95</v>
      </c>
      <c r="C205">
        <f>'H-sahre'!C205</f>
        <v>3.88</v>
      </c>
      <c r="D205">
        <f>'H-sahre'!D205</f>
        <v>6.28</v>
      </c>
      <c r="E205">
        <f>'H-sahre'!E205</f>
        <v>28.9</v>
      </c>
      <c r="F205">
        <f>'H-sahre'!F205</f>
        <v>8.57</v>
      </c>
      <c r="G205">
        <f>'H-sahre'!G205</f>
        <v>36.95</v>
      </c>
      <c r="H205">
        <f>'H-sahre'!H205</f>
        <v>79.1</v>
      </c>
      <c r="I205">
        <f>'H-sahre'!I205</f>
        <v>9.61</v>
      </c>
    </row>
    <row r="206" spans="1:9" ht="16.5">
      <c r="A206">
        <f>'H-sahre'!A206</f>
        <v>39325</v>
      </c>
      <c r="B206">
        <f>'H-sahre'!B206</f>
        <v>5.1</v>
      </c>
      <c r="C206">
        <f>'H-sahre'!C206</f>
        <v>4</v>
      </c>
      <c r="D206">
        <f>'H-sahre'!D206</f>
        <v>6.55</v>
      </c>
      <c r="E206">
        <f>'H-sahre'!E206</f>
        <v>29.3</v>
      </c>
      <c r="F206">
        <f>'H-sahre'!F206</f>
        <v>8.75</v>
      </c>
      <c r="G206">
        <f>'H-sahre'!G206</f>
        <v>37.75</v>
      </c>
      <c r="H206">
        <f>'H-sahre'!H206</f>
        <v>81.1</v>
      </c>
      <c r="I206">
        <f>'H-sahre'!I206</f>
        <v>9.84</v>
      </c>
    </row>
    <row r="207" spans="1:9" ht="16.5">
      <c r="A207">
        <f>'H-sahre'!A207</f>
        <v>39328</v>
      </c>
      <c r="B207">
        <f>'H-sahre'!B207</f>
        <v>5.02</v>
      </c>
      <c r="C207">
        <f>'H-sahre'!C207</f>
        <v>3.94</v>
      </c>
      <c r="D207">
        <f>'H-sahre'!D207</f>
        <v>6.51</v>
      </c>
      <c r="E207">
        <f>'H-sahre'!E207</f>
        <v>29.2</v>
      </c>
      <c r="F207">
        <f>'H-sahre'!F207</f>
        <v>8.79</v>
      </c>
      <c r="G207">
        <f>'H-sahre'!G207</f>
        <v>37.3</v>
      </c>
      <c r="H207">
        <f>'H-sahre'!H207</f>
        <v>79.9</v>
      </c>
      <c r="I207">
        <f>'H-sahre'!I207</f>
        <v>9.74</v>
      </c>
    </row>
    <row r="208" spans="1:9" ht="16.5">
      <c r="A208">
        <f>'H-sahre'!A208</f>
        <v>39329</v>
      </c>
      <c r="B208">
        <f>'H-sahre'!B208</f>
        <v>5.04</v>
      </c>
      <c r="C208">
        <f>'H-sahre'!C208</f>
        <v>3.92</v>
      </c>
      <c r="D208">
        <f>'H-sahre'!D208</f>
        <v>6.67</v>
      </c>
      <c r="E208">
        <f>'H-sahre'!E208</f>
        <v>29.7</v>
      </c>
      <c r="F208">
        <f>'H-sahre'!F208</f>
        <v>8.84</v>
      </c>
      <c r="G208">
        <f>'H-sahre'!G208</f>
        <v>37.2</v>
      </c>
      <c r="H208">
        <f>'H-sahre'!H208</f>
        <v>78.4</v>
      </c>
      <c r="I208">
        <f>'H-sahre'!I208</f>
        <v>9.7</v>
      </c>
    </row>
    <row r="209" spans="1:9" ht="16.5">
      <c r="A209">
        <f>'H-sahre'!A209</f>
        <v>39330</v>
      </c>
      <c r="B209">
        <f>'H-sahre'!B209</f>
        <v>5.03</v>
      </c>
      <c r="C209">
        <f>'H-sahre'!C209</f>
        <v>3.91</v>
      </c>
      <c r="D209">
        <f>'H-sahre'!D209</f>
        <v>6.65</v>
      </c>
      <c r="E209">
        <f>'H-sahre'!E209</f>
        <v>29.9</v>
      </c>
      <c r="F209">
        <f>'H-sahre'!F209</f>
        <v>8.91</v>
      </c>
      <c r="G209">
        <f>'H-sahre'!G209</f>
        <v>37.2</v>
      </c>
      <c r="H209">
        <f>'H-sahre'!H209</f>
        <v>77.45</v>
      </c>
      <c r="I209">
        <f>'H-sahre'!I209</f>
        <v>9.62</v>
      </c>
    </row>
    <row r="210" spans="1:9" ht="16.5">
      <c r="A210">
        <f>'H-sahre'!A210</f>
        <v>39331</v>
      </c>
      <c r="B210">
        <f>'H-sahre'!B210</f>
        <v>5.09</v>
      </c>
      <c r="C210">
        <f>'H-sahre'!C210</f>
        <v>3.93</v>
      </c>
      <c r="D210">
        <f>'H-sahre'!D210</f>
        <v>6.84</v>
      </c>
      <c r="E210">
        <f>'H-sahre'!E210</f>
        <v>29.4</v>
      </c>
      <c r="F210">
        <f>'H-sahre'!F210</f>
        <v>8.98</v>
      </c>
      <c r="G210">
        <f>'H-sahre'!G210</f>
        <v>37.25</v>
      </c>
      <c r="H210">
        <f>'H-sahre'!H210</f>
        <v>79.8</v>
      </c>
      <c r="I210">
        <f>'H-sahre'!I210</f>
        <v>9.7</v>
      </c>
    </row>
    <row r="213" spans="1:9" ht="16.5">
      <c r="A213" s="2" t="s">
        <v>1</v>
      </c>
      <c r="B213">
        <f>AVERAGE(B2:B210)</f>
        <v>4.4027751196172265</v>
      </c>
      <c r="C213">
        <f aca="true" t="shared" si="0" ref="C213:I213">AVERAGE(C2:C210)</f>
        <v>3.886794258373204</v>
      </c>
      <c r="D213">
        <f t="shared" si="0"/>
        <v>4.851339712918659</v>
      </c>
      <c r="E213">
        <f t="shared" si="0"/>
        <v>19.733732057416272</v>
      </c>
      <c r="F213">
        <f t="shared" si="0"/>
        <v>8.156746411483248</v>
      </c>
      <c r="G213">
        <f t="shared" si="0"/>
        <v>24.972392344497585</v>
      </c>
      <c r="H213">
        <f t="shared" si="0"/>
        <v>44.85263157894735</v>
      </c>
      <c r="I213">
        <f t="shared" si="0"/>
        <v>5.2684688995215305</v>
      </c>
    </row>
    <row r="214" spans="1:9" ht="16.5">
      <c r="A214" t="s">
        <v>2</v>
      </c>
      <c r="B214">
        <f>STDEVA(B2:B210)</f>
        <v>0.35616406136602885</v>
      </c>
      <c r="C214">
        <f aca="true" t="shared" si="1" ref="C214:I214">STDEVA(C2:C210)</f>
        <v>0.1957769550297904</v>
      </c>
      <c r="D214">
        <f t="shared" si="1"/>
        <v>0.6674824431585796</v>
      </c>
      <c r="E214">
        <f t="shared" si="1"/>
        <v>5.015883659874901</v>
      </c>
      <c r="F214">
        <f t="shared" si="1"/>
        <v>0.7121466315351798</v>
      </c>
      <c r="G214">
        <f t="shared" si="1"/>
        <v>4.90156127198461</v>
      </c>
      <c r="H214">
        <f t="shared" si="1"/>
        <v>13.336160547086008</v>
      </c>
      <c r="I214">
        <f t="shared" si="1"/>
        <v>1.9903542761178985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7"/>
  <sheetViews>
    <sheetView workbookViewId="0" topLeftCell="A201">
      <selection activeCell="I224" sqref="I224"/>
    </sheetView>
  </sheetViews>
  <sheetFormatPr defaultColWidth="9.00390625" defaultRowHeight="16.5"/>
  <cols>
    <col min="1" max="1" width="12.25390625" style="0" customWidth="1"/>
    <col min="9" max="9" width="10.125" style="0" customWidth="1"/>
    <col min="13" max="14" width="11.375" style="0" customWidth="1"/>
    <col min="21" max="21" width="13.625" style="8" bestFit="1" customWidth="1"/>
    <col min="22" max="22" width="12.875" style="0" bestFit="1" customWidth="1"/>
    <col min="28" max="28" width="13.625" style="0" bestFit="1" customWidth="1"/>
    <col min="29" max="31" width="12.875" style="0" bestFit="1" customWidth="1"/>
    <col min="32" max="33" width="13.625" style="0" bestFit="1" customWidth="1"/>
    <col min="35" max="35" width="13.625" style="0" bestFit="1" customWidth="1"/>
    <col min="37" max="38" width="12.875" style="0" bestFit="1" customWidth="1"/>
    <col min="39" max="39" width="10.375" style="0" customWidth="1"/>
    <col min="43" max="43" width="10.125" style="0" customWidth="1"/>
    <col min="44" max="44" width="13.625" style="0" bestFit="1" customWidth="1"/>
    <col min="45" max="45" width="10.875" style="0" customWidth="1"/>
    <col min="46" max="48" width="9.125" style="0" bestFit="1" customWidth="1"/>
  </cols>
  <sheetData>
    <row r="1" spans="1:48" ht="16.5">
      <c r="A1" t="str">
        <f>'H-sahre'!A1</f>
        <v>Date</v>
      </c>
      <c r="B1" t="str">
        <f>'H-sahre'!B1</f>
        <v>工商銀行</v>
      </c>
      <c r="C1" t="str">
        <f>'H-sahre'!C1</f>
        <v>中國銀行</v>
      </c>
      <c r="D1" t="str">
        <f>'H-sahre'!D1</f>
        <v>建設銀行</v>
      </c>
      <c r="E1" t="str">
        <f>'H-sahre'!E1</f>
        <v>招商銀行</v>
      </c>
      <c r="F1" t="str">
        <f>'H-sahre'!F1</f>
        <v>交通銀行</v>
      </c>
      <c r="G1" t="str">
        <f>'H-sahre'!G1</f>
        <v>中國人壽</v>
      </c>
      <c r="H1" t="str">
        <f>'H-sahre'!H1</f>
        <v>中國平安</v>
      </c>
      <c r="I1" t="str">
        <f>'H-sahre'!I1</f>
        <v>中國財險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U1" s="8">
        <v>12</v>
      </c>
      <c r="V1" s="8">
        <v>13</v>
      </c>
      <c r="W1" s="8">
        <v>14</v>
      </c>
      <c r="X1" s="8">
        <v>15</v>
      </c>
      <c r="Y1" s="8">
        <v>16</v>
      </c>
      <c r="Z1" s="8">
        <v>17</v>
      </c>
      <c r="AA1" s="8">
        <v>18</v>
      </c>
      <c r="AB1" s="8">
        <v>23</v>
      </c>
      <c r="AC1" s="8">
        <v>24</v>
      </c>
      <c r="AD1" s="8">
        <v>25</v>
      </c>
      <c r="AE1" s="8">
        <v>26</v>
      </c>
      <c r="AF1" s="8">
        <v>27</v>
      </c>
      <c r="AG1" s="8">
        <v>28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45</v>
      </c>
      <c r="AN1" s="8">
        <v>46</v>
      </c>
      <c r="AO1" s="8">
        <v>47</v>
      </c>
      <c r="AP1" s="8">
        <v>48</v>
      </c>
      <c r="AQ1" s="8">
        <v>56</v>
      </c>
      <c r="AR1" s="8">
        <v>57</v>
      </c>
      <c r="AS1" s="8">
        <v>58</v>
      </c>
      <c r="AT1" s="8">
        <v>67</v>
      </c>
      <c r="AU1" s="8">
        <v>68</v>
      </c>
      <c r="AV1" s="8">
        <v>78</v>
      </c>
    </row>
    <row r="2" spans="1:27" ht="16.5">
      <c r="A2" s="1">
        <f>'H-sahre'!A3</f>
        <v>39021</v>
      </c>
      <c r="B2">
        <f>('H-sahre'!B3-'H-sahre'!B2)/'H-sahre'!B2</f>
        <v>-0.011363636363636374</v>
      </c>
      <c r="C2">
        <f>('H-sahre'!C3-'H-sahre'!C2)/'H-sahre'!C2</f>
        <v>0.0029940119760479733</v>
      </c>
      <c r="D2">
        <f>('H-sahre'!D3-'H-sahre'!D2)/'H-sahre'!D2</f>
        <v>-0.0028409090909091565</v>
      </c>
      <c r="E2">
        <f>('H-sahre'!E3-'H-sahre'!E2)/'H-sahre'!E2</f>
        <v>0.027072758037225066</v>
      </c>
      <c r="F2">
        <f>('H-sahre'!F3-'H-sahre'!F2)/'H-sahre'!F2</f>
        <v>0.0034364261168384146</v>
      </c>
      <c r="G2">
        <f>('H-sahre'!G3-'H-sahre'!G2)/'H-sahre'!G2</f>
        <v>0.023749999999999938</v>
      </c>
      <c r="H2">
        <f>('H-sahre'!H3-'H-sahre'!H2)/'H-sahre'!H2</f>
        <v>-0.0055147058823528895</v>
      </c>
      <c r="I2">
        <f>('H-sahre'!I3-'H-sahre'!I2)/'H-sahre'!I2</f>
        <v>-0.00714285714285715</v>
      </c>
      <c r="K2" t="str">
        <f>B1</f>
        <v>工商銀行</v>
      </c>
      <c r="L2" t="str">
        <f aca="true" t="shared" si="0" ref="L2:Q2">C1</f>
        <v>中國銀行</v>
      </c>
      <c r="M2" t="str">
        <f t="shared" si="0"/>
        <v>建設銀行</v>
      </c>
      <c r="N2" t="str">
        <f t="shared" si="0"/>
        <v>招商銀行</v>
      </c>
      <c r="O2" t="str">
        <f t="shared" si="0"/>
        <v>交通銀行</v>
      </c>
      <c r="P2" t="str">
        <f t="shared" si="0"/>
        <v>中國人壽</v>
      </c>
      <c r="Q2" t="str">
        <f t="shared" si="0"/>
        <v>中國平安</v>
      </c>
      <c r="R2" t="str">
        <f>I1</f>
        <v>中國財險</v>
      </c>
      <c r="V2" s="8"/>
      <c r="W2" s="8"/>
      <c r="X2" s="8"/>
      <c r="Y2" s="8"/>
      <c r="Z2" s="8"/>
      <c r="AA2" s="8"/>
    </row>
    <row r="3" spans="1:48" ht="16.5">
      <c r="A3" s="1">
        <f>'H-sahre'!A4</f>
        <v>39022</v>
      </c>
      <c r="B3">
        <f>('H-sahre'!B4-'H-sahre'!B3)/'H-sahre'!B3</f>
        <v>0.002873563218390871</v>
      </c>
      <c r="C3">
        <f>('H-sahre'!C4-'H-sahre'!C3)/'H-sahre'!C3</f>
        <v>0.0059701492537313485</v>
      </c>
      <c r="D3">
        <f>('H-sahre'!D4-'H-sahre'!D3)/'H-sahre'!D3</f>
        <v>0.011396011396011407</v>
      </c>
      <c r="E3">
        <f>('H-sahre'!E4-'H-sahre'!E3)/'H-sahre'!E3</f>
        <v>0.02471169686985164</v>
      </c>
      <c r="F3">
        <f>('H-sahre'!F4-'H-sahre'!F3)/'H-sahre'!F3</f>
        <v>0.011986301369863063</v>
      </c>
      <c r="G3">
        <f>('H-sahre'!G4-'H-sahre'!G3)/'H-sahre'!G3</f>
        <v>0.004884004884004997</v>
      </c>
      <c r="H3">
        <f>('H-sahre'!H4-'H-sahre'!H3)/'H-sahre'!H3</f>
        <v>0.005545286506469448</v>
      </c>
      <c r="I3">
        <f>('H-sahre'!I4-'H-sahre'!I3)/'H-sahre'!I3</f>
        <v>0.003597122302158357</v>
      </c>
      <c r="K3">
        <f aca="true" t="shared" si="1" ref="K3:K66">B2-$B$213</f>
        <v>-0.013362202274734789</v>
      </c>
      <c r="L3">
        <f>C2-$C$213</f>
        <v>0.0020121690305450173</v>
      </c>
      <c r="M3">
        <f>D2-$D$213</f>
        <v>-0.006331283526251155</v>
      </c>
      <c r="N3">
        <f>E2-$E$213</f>
        <v>0.022406229502275554</v>
      </c>
      <c r="O3">
        <f>F2-$F$213</f>
        <v>0.0011443287519672047</v>
      </c>
      <c r="P3">
        <f>G2-$G$213</f>
        <v>0.019302899138597444</v>
      </c>
      <c r="Q3">
        <f>H2-$H$213</f>
        <v>-0.011135379612940224</v>
      </c>
      <c r="R3">
        <f>I2-$I$213</f>
        <v>-0.013889689419499075</v>
      </c>
      <c r="U3" s="8">
        <f>K3*L3</f>
        <v>-2.6887009597099525E-05</v>
      </c>
      <c r="V3" s="8">
        <f>K3*M3</f>
        <v>8.459989113646408E-05</v>
      </c>
      <c r="W3" s="8">
        <f>K3*N3</f>
        <v>-0.0002993965708235361</v>
      </c>
      <c r="X3" s="8">
        <f>K3*O3</f>
        <v>-1.5290752252580605E-05</v>
      </c>
      <c r="Y3" s="8">
        <f>K3*P3</f>
        <v>-0.00025792924277874297</v>
      </c>
      <c r="Z3" s="8">
        <f>K3*Q3</f>
        <v>0.00014879319479406525</v>
      </c>
      <c r="AA3" s="8">
        <f>K3*R3</f>
        <v>0.00018559683955659027</v>
      </c>
      <c r="AB3" s="8">
        <f>L3*M3</f>
        <v>-1.2739612635122424E-05</v>
      </c>
      <c r="AC3" s="8">
        <f>L3*N3</f>
        <v>4.508512109576297E-05</v>
      </c>
      <c r="AD3" s="8">
        <f>L3*O3</f>
        <v>2.30258287547064E-06</v>
      </c>
      <c r="AE3" s="8">
        <f>L3*P3</f>
        <v>3.884069584641987E-05</v>
      </c>
      <c r="AF3" s="8">
        <f>L3*Q3</f>
        <v>-2.240626600052068E-05</v>
      </c>
      <c r="AG3" s="8">
        <f>L3*R3</f>
        <v>-2.7948402893804836E-05</v>
      </c>
      <c r="AH3" s="8">
        <f>M3*N3</f>
        <v>-0.0001418601917331598</v>
      </c>
      <c r="AI3" s="8">
        <f>M3*O3</f>
        <v>-7.245069775945506E-06</v>
      </c>
      <c r="AJ3" s="8">
        <f>M3*P3</f>
        <v>-0.00012221212732508961</v>
      </c>
      <c r="AK3" s="8">
        <f>M3*Q3</f>
        <v>7.050124550196139E-05</v>
      </c>
      <c r="AL3" s="8">
        <f>M3*R3</f>
        <v>8.793956180641946E-05</v>
      </c>
      <c r="AM3" s="8">
        <f>N3*O3</f>
        <v>2.5640092642629745E-05</v>
      </c>
      <c r="AN3" s="8">
        <f>N3*P3</f>
        <v>0.00043250518815869145</v>
      </c>
      <c r="AO3" s="8">
        <f>N3*Q3</f>
        <v>-0.000249501871202499</v>
      </c>
      <c r="AP3" s="8">
        <f>N3*R3</f>
        <v>-0.0003112155688486248</v>
      </c>
      <c r="AQ3" s="8">
        <f>O3*P3</f>
        <v>2.2088862480620044E-05</v>
      </c>
      <c r="AR3" s="8">
        <f>O3*Q3</f>
        <v>-1.274253505515694E-05</v>
      </c>
      <c r="AS3" s="8">
        <f>O3*R3</f>
        <v>-1.5894370958627464E-05</v>
      </c>
      <c r="AT3" s="8">
        <f>P3*Q3</f>
        <v>-0.00021494510953857937</v>
      </c>
      <c r="AU3" s="8">
        <f>P3*R3</f>
        <v>-0.0002681112739310347</v>
      </c>
      <c r="AV3" s="8">
        <f>Q3*R3</f>
        <v>0.00015466696439196152</v>
      </c>
    </row>
    <row r="4" spans="1:48" ht="16.5">
      <c r="A4" s="1">
        <f>'H-sahre'!A5</f>
        <v>39023</v>
      </c>
      <c r="B4">
        <f>('H-sahre'!B5-'H-sahre'!B4)/'H-sahre'!B4</f>
        <v>0.0028653295128939216</v>
      </c>
      <c r="C4">
        <f>('H-sahre'!C5-'H-sahre'!C4)/'H-sahre'!C4</f>
        <v>0.0029673590504450406</v>
      </c>
      <c r="D4">
        <f>('H-sahre'!D5-'H-sahre'!D4)/'H-sahre'!D4</f>
        <v>0.014084507042253596</v>
      </c>
      <c r="E4">
        <f>('H-sahre'!E5-'H-sahre'!E4)/'H-sahre'!E4</f>
        <v>-0.0032154340836012176</v>
      </c>
      <c r="F4">
        <f>('H-sahre'!F5-'H-sahre'!F4)/'H-sahre'!F4</f>
        <v>0.028764805414551595</v>
      </c>
      <c r="G4">
        <f>('H-sahre'!G5-'H-sahre'!G4)/'H-sahre'!G4</f>
        <v>0.006075334143377756</v>
      </c>
      <c r="H4">
        <f>('H-sahre'!H5-'H-sahre'!H4)/'H-sahre'!H4</f>
        <v>0.009191176470588236</v>
      </c>
      <c r="I4">
        <f>('H-sahre'!I5-'H-sahre'!I4)/'H-sahre'!I4</f>
        <v>0.007168458781362013</v>
      </c>
      <c r="K4">
        <f t="shared" si="1"/>
        <v>0.0008749973072924564</v>
      </c>
      <c r="L4">
        <f aca="true" t="shared" si="2" ref="L4:L35">C3-$C$213</f>
        <v>0.004988306308228392</v>
      </c>
      <c r="M4">
        <f aca="true" t="shared" si="3" ref="M4:M35">D3-$D$213</f>
        <v>0.00790563696066941</v>
      </c>
      <c r="N4">
        <f aca="true" t="shared" si="4" ref="N4:N35">E3-$E$213</f>
        <v>0.02004516833490213</v>
      </c>
      <c r="O4">
        <f aca="true" t="shared" si="5" ref="O4:O35">F3-$F$213</f>
        <v>0.009694204004991854</v>
      </c>
      <c r="P4">
        <f aca="true" t="shared" si="6" ref="P4:P35">G3-$G$213</f>
        <v>0.0004369040226025033</v>
      </c>
      <c r="Q4">
        <f aca="true" t="shared" si="7" ref="Q4:Q35">H3-$H$213</f>
        <v>-7.538722411788712E-05</v>
      </c>
      <c r="R4">
        <f aca="true" t="shared" si="8" ref="R4:R35">I3-$I$213</f>
        <v>-0.003149709974483569</v>
      </c>
      <c r="U4" s="8">
        <f aca="true" t="shared" si="9" ref="U4:U67">K4*L4</f>
        <v>4.364754587649817E-06</v>
      </c>
      <c r="V4" s="8">
        <f aca="true" t="shared" si="10" ref="V4:V67">K4*M4</f>
        <v>6.9174110530174525E-06</v>
      </c>
      <c r="W4" s="8">
        <f aca="true" t="shared" si="11" ref="W4:W67">K4*N4</f>
        <v>1.7539468317263376E-05</v>
      </c>
      <c r="X4" s="8">
        <f aca="true" t="shared" si="12" ref="X4:X67">K4*O4</f>
        <v>8.482402400711618E-06</v>
      </c>
      <c r="Y4" s="8">
        <f aca="true" t="shared" si="13" ref="Y4:Y67">K4*P4</f>
        <v>3.822898433224329E-07</v>
      </c>
      <c r="Z4" s="8">
        <f aca="true" t="shared" si="14" ref="Z4:Z67">K4*Q4</f>
        <v>-6.596361810740416E-08</v>
      </c>
      <c r="AA4" s="8">
        <f aca="true" t="shared" si="15" ref="AA4:AA67">K4*R4</f>
        <v>-2.7559877464253145E-06</v>
      </c>
      <c r="AB4" s="8">
        <f aca="true" t="shared" si="16" ref="AB4:AB67">L4*M4</f>
        <v>3.9435738721470745E-05</v>
      </c>
      <c r="AC4" s="8">
        <f aca="true" t="shared" si="17" ref="AC4:AC67">L4*N4</f>
        <v>9.999143965449231E-05</v>
      </c>
      <c r="AD4" s="8">
        <f aca="true" t="shared" si="18" ref="AD4:AD67">L4*O4</f>
        <v>4.835765899135381E-05</v>
      </c>
      <c r="AE4" s="8">
        <f aca="true" t="shared" si="19" ref="AE4:AE67">L4*P4</f>
        <v>2.179411092038427E-06</v>
      </c>
      <c r="AF4" s="8">
        <f aca="true" t="shared" si="20" ref="AF4:AF67">L4*Q4</f>
        <v>-3.760545656270839E-07</v>
      </c>
      <c r="AG4" s="8">
        <f aca="true" t="shared" si="21" ref="AG4:AG67">L4*R4</f>
        <v>-1.5711718134806276E-05</v>
      </c>
      <c r="AH4" s="8">
        <f aca="true" t="shared" si="22" ref="AH4:AH67">M4*N4</f>
        <v>0.00015846982367124235</v>
      </c>
      <c r="AI4" s="8">
        <f aca="true" t="shared" si="23" ref="AI4:AI67">M4*O4</f>
        <v>7.663885748613301E-05</v>
      </c>
      <c r="AJ4" s="8">
        <f aca="true" t="shared" si="24" ref="AJ4:AJ67">M4*P4</f>
        <v>3.454004589351493E-06</v>
      </c>
      <c r="AK4" s="8">
        <f aca="true" t="shared" si="25" ref="AK4:AK67">M4*Q4</f>
        <v>-5.959840253486367E-07</v>
      </c>
      <c r="AL4" s="8">
        <f aca="true" t="shared" si="26" ref="AL4:AL67">M4*R4</f>
        <v>-2.4900463589666406E-05</v>
      </c>
      <c r="AM4" s="8">
        <f aca="true" t="shared" si="27" ref="AM4:AM67">N4*O4</f>
        <v>0.0001943219511529441</v>
      </c>
      <c r="AN4" s="8">
        <f aca="true" t="shared" si="28" ref="AN4:AN67">N4*P4</f>
        <v>8.757814679263064E-06</v>
      </c>
      <c r="AO4" s="8">
        <f aca="true" t="shared" si="29" ref="AO4:AO67">N4*Q4</f>
        <v>-1.511149597744041E-06</v>
      </c>
      <c r="AP4" s="8">
        <f aca="true" t="shared" si="30" ref="AP4:AP67">N4*R4</f>
        <v>-6.313646664464343E-05</v>
      </c>
      <c r="AQ4" s="8">
        <f aca="true" t="shared" si="31" ref="AQ4:AQ67">O4*P4</f>
        <v>4.235436725710239E-06</v>
      </c>
      <c r="AR4" s="8">
        <f aca="true" t="shared" si="32" ref="AR4:AR67">O4*Q4</f>
        <v>-7.308191299688398E-07</v>
      </c>
      <c r="AS4" s="8">
        <f aca="true" t="shared" si="33" ref="AS4:AS67">O4*R4</f>
        <v>-3.053393104920141E-05</v>
      </c>
      <c r="AT4" s="8">
        <f aca="true" t="shared" si="34" ref="AT4:AT67">P4*Q4</f>
        <v>-3.293698146994134E-08</v>
      </c>
      <c r="AU4" s="8">
        <f aca="true" t="shared" si="35" ref="AU4:AU67">P4*R4</f>
        <v>-1.3761209578830993E-06</v>
      </c>
      <c r="AV4" s="8">
        <f aca="true" t="shared" si="36" ref="AV4:AV67">Q4*R4</f>
        <v>2.3744789175273735E-07</v>
      </c>
    </row>
    <row r="5" spans="1:48" ht="16.5">
      <c r="A5" s="1">
        <f>'H-sahre'!A6</f>
        <v>39024</v>
      </c>
      <c r="B5">
        <f>('H-sahre'!B6-'H-sahre'!B5)/'H-sahre'!B5</f>
        <v>0.022857142857142878</v>
      </c>
      <c r="C5">
        <f>('H-sahre'!C6-'H-sahre'!C5)/'H-sahre'!C5</f>
        <v>-0.0059171597633136145</v>
      </c>
      <c r="D5">
        <f>('H-sahre'!D6-'H-sahre'!D5)/'H-sahre'!D5</f>
        <v>-0.002777777777777842</v>
      </c>
      <c r="E5">
        <f>('H-sahre'!E6-'H-sahre'!E5)/'H-sahre'!E5</f>
        <v>0.017741935483870874</v>
      </c>
      <c r="F5">
        <f>('H-sahre'!F6-'H-sahre'!F5)/'H-sahre'!F5</f>
        <v>0.008223684210526286</v>
      </c>
      <c r="G5">
        <f>('H-sahre'!G6-'H-sahre'!G5)/'H-sahre'!G5</f>
        <v>-0.0036231884057970243</v>
      </c>
      <c r="H5">
        <f>('H-sahre'!H6-'H-sahre'!H5)/'H-sahre'!H5</f>
        <v>0.02914389799635704</v>
      </c>
      <c r="I5">
        <f>('H-sahre'!I6-'H-sahre'!I5)/'H-sahre'!I5</f>
        <v>-0.017793594306049917</v>
      </c>
      <c r="K5">
        <f t="shared" si="1"/>
        <v>0.0008667636017955071</v>
      </c>
      <c r="L5">
        <f t="shared" si="2"/>
        <v>0.0019855161049420846</v>
      </c>
      <c r="M5">
        <f t="shared" si="3"/>
        <v>0.010594132606911598</v>
      </c>
      <c r="N5">
        <f t="shared" si="4"/>
        <v>-0.007881962618550727</v>
      </c>
      <c r="O5">
        <f t="shared" si="5"/>
        <v>0.026472708049680386</v>
      </c>
      <c r="P5">
        <f t="shared" si="6"/>
        <v>0.0016282332819752623</v>
      </c>
      <c r="Q5">
        <f t="shared" si="7"/>
        <v>0.0035705027400009005</v>
      </c>
      <c r="R5">
        <f t="shared" si="8"/>
        <v>0.00042162650472008737</v>
      </c>
      <c r="U5" s="8">
        <f t="shared" si="9"/>
        <v>1.7209730905425874E-06</v>
      </c>
      <c r="V5" s="8">
        <f t="shared" si="10"/>
        <v>9.182608536265921E-06</v>
      </c>
      <c r="W5" s="8">
        <f t="shared" si="11"/>
        <v>-6.831798308472575E-06</v>
      </c>
      <c r="X5" s="8">
        <f t="shared" si="12"/>
        <v>2.2945579778421885E-05</v>
      </c>
      <c r="Y5" s="8">
        <f t="shared" si="13"/>
        <v>1.4112933440481978E-06</v>
      </c>
      <c r="Z5" s="8">
        <f t="shared" si="14"/>
        <v>3.0947818151439077E-06</v>
      </c>
      <c r="AA5" s="8">
        <f t="shared" si="15"/>
        <v>3.654505078436333E-07</v>
      </c>
      <c r="AB5" s="8">
        <f t="shared" si="16"/>
        <v>2.103482090891505E-05</v>
      </c>
      <c r="AC5" s="8">
        <f t="shared" si="17"/>
        <v>-1.5649763717683955E-05</v>
      </c>
      <c r="AD5" s="8">
        <f t="shared" si="18"/>
        <v>5.256198817407037E-05</v>
      </c>
      <c r="AE5" s="8">
        <f t="shared" si="19"/>
        <v>3.2328834039645897E-06</v>
      </c>
      <c r="AF5" s="8">
        <f t="shared" si="20"/>
        <v>7.089290693011629E-06</v>
      </c>
      <c r="AG5" s="8">
        <f t="shared" si="21"/>
        <v>8.371462153921733E-07</v>
      </c>
      <c r="AH5" s="8">
        <f t="shared" si="22"/>
        <v>-8.350255718364658E-05</v>
      </c>
      <c r="AI5" s="8">
        <f t="shared" si="23"/>
        <v>0.0002804553795423701</v>
      </c>
      <c r="AJ5" s="8">
        <f t="shared" si="24"/>
        <v>1.7249719304232812E-05</v>
      </c>
      <c r="AK5" s="8">
        <f t="shared" si="25"/>
        <v>3.7826379500910745E-05</v>
      </c>
      <c r="AL5" s="8">
        <f t="shared" si="26"/>
        <v>4.466767101593244E-06</v>
      </c>
      <c r="AM5" s="8">
        <f t="shared" si="27"/>
        <v>-0.00020865689525938774</v>
      </c>
      <c r="AN5" s="8">
        <f t="shared" si="28"/>
        <v>-1.2833673862809183E-05</v>
      </c>
      <c r="AO5" s="8">
        <f t="shared" si="29"/>
        <v>-2.8142569126120044E-05</v>
      </c>
      <c r="AP5" s="8">
        <f t="shared" si="30"/>
        <v>-3.3232443491939304E-06</v>
      </c>
      <c r="AQ5" s="8">
        <f t="shared" si="31"/>
        <v>4.310374431050404E-05</v>
      </c>
      <c r="AR5" s="8">
        <f t="shared" si="32"/>
        <v>9.452087662662772E-05</v>
      </c>
      <c r="AS5" s="8">
        <f t="shared" si="33"/>
        <v>1.1161595365462062E-05</v>
      </c>
      <c r="AT5" s="8">
        <f t="shared" si="34"/>
        <v>5.813611394653333E-06</v>
      </c>
      <c r="AU5" s="8">
        <f t="shared" si="35"/>
        <v>6.865063075481463E-07</v>
      </c>
      <c r="AV5" s="8">
        <f t="shared" si="36"/>
        <v>1.5054185903600747E-06</v>
      </c>
    </row>
    <row r="6" spans="1:48" ht="16.5">
      <c r="A6" s="1">
        <f>'H-sahre'!A7</f>
        <v>39027</v>
      </c>
      <c r="B6">
        <f>('H-sahre'!B7-'H-sahre'!B6)/'H-sahre'!B6</f>
        <v>0.011173184357541908</v>
      </c>
      <c r="C6">
        <f>('H-sahre'!C7-'H-sahre'!C6)/'H-sahre'!C6</f>
        <v>0.002976190476190545</v>
      </c>
      <c r="D6">
        <f>('H-sahre'!D7-'H-sahre'!D6)/'H-sahre'!D6</f>
        <v>0</v>
      </c>
      <c r="E6">
        <f>('H-sahre'!E7-'H-sahre'!E6)/'H-sahre'!E6</f>
        <v>0.03961965134706815</v>
      </c>
      <c r="F6">
        <f>('H-sahre'!F7-'H-sahre'!F6)/'H-sahre'!F6</f>
        <v>0.019575856443719432</v>
      </c>
      <c r="G6">
        <f>('H-sahre'!G7-'H-sahre'!G6)/'H-sahre'!G6</f>
        <v>0.016969696969697037</v>
      </c>
      <c r="H6">
        <f>('H-sahre'!H7-'H-sahre'!H6)/'H-sahre'!H6</f>
        <v>-0.00707964601769909</v>
      </c>
      <c r="I6">
        <f>('H-sahre'!I7-'H-sahre'!I6)/'H-sahre'!I6</f>
        <v>0.00724637681159421</v>
      </c>
      <c r="K6">
        <f t="shared" si="1"/>
        <v>0.02085857694604446</v>
      </c>
      <c r="L6">
        <f t="shared" si="2"/>
        <v>-0.006899002708816571</v>
      </c>
      <c r="M6">
        <f t="shared" si="3"/>
        <v>-0.00626815221311984</v>
      </c>
      <c r="N6">
        <f t="shared" si="4"/>
        <v>0.013075406948921363</v>
      </c>
      <c r="O6">
        <f t="shared" si="5"/>
        <v>0.005931586845655076</v>
      </c>
      <c r="P6">
        <f t="shared" si="6"/>
        <v>-0.008070289267199517</v>
      </c>
      <c r="Q6">
        <f t="shared" si="7"/>
        <v>0.023523224265769707</v>
      </c>
      <c r="R6">
        <f t="shared" si="8"/>
        <v>-0.024540426582691843</v>
      </c>
      <c r="U6" s="8">
        <f t="shared" si="9"/>
        <v>-0.0001439033788528196</v>
      </c>
      <c r="V6" s="8">
        <f t="shared" si="10"/>
        <v>-0.00013074473524687908</v>
      </c>
      <c r="W6" s="8">
        <f t="shared" si="11"/>
        <v>0.0002727343819449207</v>
      </c>
      <c r="X6" s="8">
        <f t="shared" si="12"/>
        <v>0.00012372446063224158</v>
      </c>
      <c r="Y6" s="8">
        <f t="shared" si="13"/>
        <v>-0.0001683347496567179</v>
      </c>
      <c r="Z6" s="8">
        <f t="shared" si="14"/>
        <v>0.0004906609833666177</v>
      </c>
      <c r="AA6" s="8">
        <f t="shared" si="15"/>
        <v>-0.0005118783761638327</v>
      </c>
      <c r="AB6" s="8">
        <f t="shared" si="16"/>
        <v>4.3243999097588365E-05</v>
      </c>
      <c r="AC6" s="8">
        <f t="shared" si="17"/>
        <v>-9.02072679594875E-05</v>
      </c>
      <c r="AD6" s="8">
        <f t="shared" si="18"/>
        <v>-4.092203371575511E-05</v>
      </c>
      <c r="AE6" s="8">
        <f t="shared" si="19"/>
        <v>5.567694751534277E-05</v>
      </c>
      <c r="AF6" s="8">
        <f t="shared" si="20"/>
        <v>-0.0001622867879296449</v>
      </c>
      <c r="AG6" s="8">
        <f t="shared" si="21"/>
        <v>0.0001693044694695052</v>
      </c>
      <c r="AH6" s="8">
        <f t="shared" si="22"/>
        <v>-8.195864100432398E-05</v>
      </c>
      <c r="AI6" s="8">
        <f t="shared" si="23"/>
        <v>-3.71800892139054E-05</v>
      </c>
      <c r="AJ6" s="8">
        <f t="shared" si="24"/>
        <v>5.058580153071395E-05</v>
      </c>
      <c r="AK6" s="8">
        <f t="shared" si="25"/>
        <v>-0.00014744715024119873</v>
      </c>
      <c r="AL6" s="8">
        <f t="shared" si="26"/>
        <v>0.00015382312919520484</v>
      </c>
      <c r="AM6" s="8">
        <f t="shared" si="27"/>
        <v>7.755791185980894E-05</v>
      </c>
      <c r="AN6" s="8">
        <f t="shared" si="28"/>
        <v>-0.00010552231636414606</v>
      </c>
      <c r="AO6" s="8">
        <f t="shared" si="29"/>
        <v>0.00030757573002568084</v>
      </c>
      <c r="AP6" s="8">
        <f t="shared" si="30"/>
        <v>-0.00032087606426882344</v>
      </c>
      <c r="AQ6" s="8">
        <f t="shared" si="31"/>
        <v>-4.7869621657952E-05</v>
      </c>
      <c r="AR6" s="8">
        <f t="shared" si="32"/>
        <v>0.0001395300476222339</v>
      </c>
      <c r="AS6" s="8">
        <f t="shared" si="33"/>
        <v>-0.0001455636715046591</v>
      </c>
      <c r="AT6" s="8">
        <f t="shared" si="34"/>
        <v>-0.00018983922432196852</v>
      </c>
      <c r="AU6" s="8">
        <f t="shared" si="35"/>
        <v>0.0001980483412627957</v>
      </c>
      <c r="AV6" s="8">
        <f t="shared" si="36"/>
        <v>-0.0005772699580823168</v>
      </c>
    </row>
    <row r="7" spans="1:48" ht="16.5">
      <c r="A7" s="1">
        <f>'H-sahre'!A8</f>
        <v>39028</v>
      </c>
      <c r="B7">
        <f>('H-sahre'!B8-'H-sahre'!B7)/'H-sahre'!B7</f>
        <v>-0.002762430939226583</v>
      </c>
      <c r="C7">
        <f>('H-sahre'!C8-'H-sahre'!C7)/'H-sahre'!C7</f>
        <v>0.0029673590504450406</v>
      </c>
      <c r="D7">
        <f>('H-sahre'!D8-'H-sahre'!D7)/'H-sahre'!D7</f>
        <v>0.0027855153203343265</v>
      </c>
      <c r="E7">
        <f>('H-sahre'!E8-'H-sahre'!E7)/'H-sahre'!E7</f>
        <v>-0.0015243902439024066</v>
      </c>
      <c r="F7">
        <f>('H-sahre'!F8-'H-sahre'!F7)/'H-sahre'!F7</f>
        <v>0.009599999999999937</v>
      </c>
      <c r="G7">
        <f>('H-sahre'!G8-'H-sahre'!G7)/'H-sahre'!G7</f>
        <v>-0.0059594755661502635</v>
      </c>
      <c r="H7">
        <f>('H-sahre'!H8-'H-sahre'!H7)/'H-sahre'!H7</f>
        <v>0</v>
      </c>
      <c r="I7">
        <f>('H-sahre'!I8-'H-sahre'!I7)/'H-sahre'!I7</f>
        <v>0.003597122302158357</v>
      </c>
      <c r="K7">
        <f t="shared" si="1"/>
        <v>0.009174618446443494</v>
      </c>
      <c r="L7">
        <f t="shared" si="2"/>
        <v>0.001994347530687589</v>
      </c>
      <c r="M7">
        <f t="shared" si="3"/>
        <v>-0.003490374435341998</v>
      </c>
      <c r="N7">
        <f t="shared" si="4"/>
        <v>0.03495312281211864</v>
      </c>
      <c r="O7">
        <f t="shared" si="5"/>
        <v>0.017283759078848222</v>
      </c>
      <c r="P7">
        <f t="shared" si="6"/>
        <v>0.012522596108294544</v>
      </c>
      <c r="Q7">
        <f t="shared" si="7"/>
        <v>-0.012700319748286424</v>
      </c>
      <c r="R7">
        <f t="shared" si="8"/>
        <v>0.0004995445349522841</v>
      </c>
      <c r="U7" s="8">
        <f t="shared" si="9"/>
        <v>1.8297377643665387E-05</v>
      </c>
      <c r="V7" s="8">
        <f t="shared" si="10"/>
        <v>-3.2022853679483494E-05</v>
      </c>
      <c r="W7" s="8">
        <f t="shared" si="11"/>
        <v>0.0003206815653128686</v>
      </c>
      <c r="X7" s="8">
        <f t="shared" si="12"/>
        <v>0.0001585718948686861</v>
      </c>
      <c r="Y7" s="8">
        <f t="shared" si="13"/>
        <v>0.00011489004125252064</v>
      </c>
      <c r="Z7" s="8">
        <f t="shared" si="14"/>
        <v>-0.00011652058783835922</v>
      </c>
      <c r="AA7" s="8">
        <f t="shared" si="15"/>
        <v>4.583130505193262E-06</v>
      </c>
      <c r="AB7" s="8">
        <f t="shared" si="16"/>
        <v>-6.961019636299402E-06</v>
      </c>
      <c r="AC7" s="8">
        <f t="shared" si="17"/>
        <v>6.970867417016885E-05</v>
      </c>
      <c r="AD7" s="8">
        <f t="shared" si="18"/>
        <v>3.446982223990015E-05</v>
      </c>
      <c r="AE7" s="8">
        <f t="shared" si="19"/>
        <v>2.4974408626375235E-05</v>
      </c>
      <c r="AF7" s="8">
        <f t="shared" si="20"/>
        <v>-2.5328851328937852E-05</v>
      </c>
      <c r="AG7" s="8">
        <f t="shared" si="21"/>
        <v>9.962654097505676E-07</v>
      </c>
      <c r="AH7" s="8">
        <f t="shared" si="22"/>
        <v>-0.00012199948629878811</v>
      </c>
      <c r="AI7" s="8">
        <f t="shared" si="23"/>
        <v>-6.0326790835422E-05</v>
      </c>
      <c r="AJ7" s="8">
        <f t="shared" si="24"/>
        <v>-4.370854932050447E-05</v>
      </c>
      <c r="AK7" s="8">
        <f t="shared" si="25"/>
        <v>4.432887137008806E-05</v>
      </c>
      <c r="AL7" s="8">
        <f t="shared" si="26"/>
        <v>-1.7435974741122597E-06</v>
      </c>
      <c r="AM7" s="8">
        <f t="shared" si="27"/>
        <v>0.0006041213537380524</v>
      </c>
      <c r="AN7" s="8">
        <f t="shared" si="28"/>
        <v>0.00043770383969977814</v>
      </c>
      <c r="AO7" s="8">
        <f t="shared" si="29"/>
        <v>-0.00044391583591503106</v>
      </c>
      <c r="AP7" s="8">
        <f t="shared" si="30"/>
        <v>1.7460641480309876E-05</v>
      </c>
      <c r="AQ7" s="8">
        <f t="shared" si="31"/>
        <v>0.00021643753417748525</v>
      </c>
      <c r="AR7" s="8">
        <f t="shared" si="32"/>
        <v>-0.00021950926675372084</v>
      </c>
      <c r="AS7" s="8">
        <f t="shared" si="33"/>
        <v>8.634007391270553E-06</v>
      </c>
      <c r="AT7" s="8">
        <f t="shared" si="34"/>
        <v>-0.0001590409746539879</v>
      </c>
      <c r="AU7" s="8">
        <f t="shared" si="35"/>
        <v>6.25559444931328E-06</v>
      </c>
      <c r="AV7" s="8">
        <f t="shared" si="36"/>
        <v>-6.344375322403051E-06</v>
      </c>
    </row>
    <row r="8" spans="1:48" ht="16.5">
      <c r="A8" s="1">
        <f>'H-sahre'!A9</f>
        <v>39029</v>
      </c>
      <c r="B8">
        <f>('H-sahre'!B9-'H-sahre'!B8)/'H-sahre'!B8</f>
        <v>-0.013850415512465325</v>
      </c>
      <c r="C8">
        <f>('H-sahre'!C9-'H-sahre'!C8)/'H-sahre'!C8</f>
        <v>-0.0059171597633136145</v>
      </c>
      <c r="D8">
        <f>('H-sahre'!D9-'H-sahre'!D8)/'H-sahre'!D8</f>
        <v>-0.008333333333333403</v>
      </c>
      <c r="E8">
        <f>('H-sahre'!E9-'H-sahre'!E8)/'H-sahre'!E8</f>
        <v>-0.009160305343511392</v>
      </c>
      <c r="F8">
        <f>('H-sahre'!F9-'H-sahre'!F8)/'H-sahre'!F8</f>
        <v>0</v>
      </c>
      <c r="G8">
        <f>('H-sahre'!G9-'H-sahre'!G8)/'H-sahre'!G8</f>
        <v>0.009592326139088737</v>
      </c>
      <c r="H8">
        <f>('H-sahre'!H9-'H-sahre'!H8)/'H-sahre'!H8</f>
        <v>-0.003565062388591851</v>
      </c>
      <c r="I8">
        <f>('H-sahre'!I9-'H-sahre'!I8)/'H-sahre'!I8</f>
        <v>0.01075268817204294</v>
      </c>
      <c r="K8">
        <f t="shared" si="1"/>
        <v>-0.004760996850324998</v>
      </c>
      <c r="L8">
        <f t="shared" si="2"/>
        <v>0.0019855161049420846</v>
      </c>
      <c r="M8">
        <f t="shared" si="3"/>
        <v>-0.0007048591150076717</v>
      </c>
      <c r="N8">
        <f t="shared" si="4"/>
        <v>-0.006190918778851917</v>
      </c>
      <c r="O8">
        <f t="shared" si="5"/>
        <v>0.007307902635128727</v>
      </c>
      <c r="P8">
        <f t="shared" si="6"/>
        <v>-0.010406576427552758</v>
      </c>
      <c r="Q8">
        <f t="shared" si="7"/>
        <v>-0.005620673730587335</v>
      </c>
      <c r="R8">
        <f t="shared" si="8"/>
        <v>-0.003149709974483569</v>
      </c>
      <c r="U8" s="8">
        <f t="shared" si="9"/>
        <v>-9.453035921898823E-06</v>
      </c>
      <c r="V8" s="8">
        <f t="shared" si="10"/>
        <v>3.3558320264743906E-06</v>
      </c>
      <c r="W8" s="8">
        <f t="shared" si="11"/>
        <v>2.947494480673186E-05</v>
      </c>
      <c r="X8" s="8">
        <f t="shared" si="12"/>
        <v>-3.479290142832962E-05</v>
      </c>
      <c r="Y8" s="8">
        <f t="shared" si="13"/>
        <v>4.954567759424505E-05</v>
      </c>
      <c r="Z8" s="8">
        <f t="shared" si="14"/>
        <v>2.6760009928030757E-05</v>
      </c>
      <c r="AA8" s="8">
        <f t="shared" si="15"/>
        <v>1.4995759267953502E-05</v>
      </c>
      <c r="AB8" s="8">
        <f t="shared" si="16"/>
        <v>-1.3995091245629573E-06</v>
      </c>
      <c r="AC8" s="8">
        <f t="shared" si="17"/>
        <v>-1.2292168939798865E-05</v>
      </c>
      <c r="AD8" s="8">
        <f t="shared" si="18"/>
        <v>1.4509958375396786E-05</v>
      </c>
      <c r="AE8" s="8">
        <f t="shared" si="19"/>
        <v>-2.0662425094216666E-05</v>
      </c>
      <c r="AF8" s="8">
        <f t="shared" si="20"/>
        <v>-1.1159938212706062E-05</v>
      </c>
      <c r="AG8" s="8">
        <f t="shared" si="21"/>
        <v>-6.253799880233849E-06</v>
      </c>
      <c r="AH8" s="8">
        <f t="shared" si="22"/>
        <v>4.363725531545938E-06</v>
      </c>
      <c r="AI8" s="8">
        <f t="shared" si="23"/>
        <v>-5.1510417839590666E-06</v>
      </c>
      <c r="AJ8" s="8">
        <f t="shared" si="24"/>
        <v>7.335170250984535E-06</v>
      </c>
      <c r="AK8" s="8">
        <f t="shared" si="25"/>
        <v>3.961783111488658E-06</v>
      </c>
      <c r="AL8" s="8">
        <f t="shared" si="26"/>
        <v>2.2201017851453248E-06</v>
      </c>
      <c r="AM8" s="8">
        <f t="shared" si="27"/>
        <v>-4.524263165783985E-05</v>
      </c>
      <c r="AN8" s="8">
        <f t="shared" si="28"/>
        <v>6.442626942889407E-05</v>
      </c>
      <c r="AO8" s="8">
        <f t="shared" si="29"/>
        <v>3.4797134548492796E-05</v>
      </c>
      <c r="AP8" s="8">
        <f t="shared" si="30"/>
        <v>1.949959862896752E-05</v>
      </c>
      <c r="AQ8" s="8">
        <f t="shared" si="31"/>
        <v>-7.605024729758129E-05</v>
      </c>
      <c r="AR8" s="8">
        <f t="shared" si="32"/>
        <v>-4.1075336366958E-05</v>
      </c>
      <c r="AS8" s="8">
        <f t="shared" si="33"/>
        <v>-2.301777382241971E-05</v>
      </c>
      <c r="AT8" s="8">
        <f t="shared" si="34"/>
        <v>5.849197075169518E-05</v>
      </c>
      <c r="AU8" s="8">
        <f t="shared" si="35"/>
        <v>3.277769757408851E-05</v>
      </c>
      <c r="AV8" s="8">
        <f t="shared" si="36"/>
        <v>1.7703492112548702E-05</v>
      </c>
    </row>
    <row r="9" spans="1:48" ht="16.5">
      <c r="A9" s="1">
        <f>'H-sahre'!A10</f>
        <v>39030</v>
      </c>
      <c r="B9">
        <f>('H-sahre'!B10-'H-sahre'!B9)/'H-sahre'!B9</f>
        <v>0.01966292134831456</v>
      </c>
      <c r="C9">
        <f>('H-sahre'!C10-'H-sahre'!C9)/'H-sahre'!C9</f>
        <v>0.011904761904761916</v>
      </c>
      <c r="D9">
        <f>('H-sahre'!D10-'H-sahre'!D9)/'H-sahre'!D9</f>
        <v>0.028011204481792742</v>
      </c>
      <c r="E9">
        <f>('H-sahre'!E10-'H-sahre'!E9)/'H-sahre'!E9</f>
        <v>0.05238828967642525</v>
      </c>
      <c r="F9">
        <f>('H-sahre'!F10-'H-sahre'!F9)/'H-sahre'!F9</f>
        <v>0.030110935023771854</v>
      </c>
      <c r="G9">
        <f>('H-sahre'!G10-'H-sahre'!G9)/'H-sahre'!G9</f>
        <v>0.020190023752969112</v>
      </c>
      <c r="H9">
        <f>('H-sahre'!H10-'H-sahre'!H9)/'H-sahre'!H9</f>
        <v>0.017889087656529516</v>
      </c>
      <c r="I9">
        <f>('H-sahre'!I10-'H-sahre'!I9)/'H-sahre'!I9</f>
        <v>0.08865248226950355</v>
      </c>
      <c r="K9">
        <f t="shared" si="1"/>
        <v>-0.015848981423563738</v>
      </c>
      <c r="L9">
        <f t="shared" si="2"/>
        <v>-0.006899002708816571</v>
      </c>
      <c r="M9">
        <f t="shared" si="3"/>
        <v>-0.0118237077686754</v>
      </c>
      <c r="N9">
        <f t="shared" si="4"/>
        <v>-0.013826833878460901</v>
      </c>
      <c r="O9">
        <f t="shared" si="5"/>
        <v>-0.00229209736487121</v>
      </c>
      <c r="P9">
        <f t="shared" si="6"/>
        <v>0.005145225277686244</v>
      </c>
      <c r="Q9">
        <f t="shared" si="7"/>
        <v>-0.009185736119179186</v>
      </c>
      <c r="R9">
        <f t="shared" si="8"/>
        <v>0.004005855895401015</v>
      </c>
      <c r="U9" s="8">
        <f t="shared" si="9"/>
        <v>0.00010934216577314974</v>
      </c>
      <c r="V9" s="8">
        <f t="shared" si="10"/>
        <v>0.00018739372478338267</v>
      </c>
      <c r="W9" s="8">
        <f t="shared" si="11"/>
        <v>0.00021914123328642857</v>
      </c>
      <c r="X9" s="8">
        <f t="shared" si="12"/>
        <v>3.63274085568432E-05</v>
      </c>
      <c r="Y9" s="8">
        <f t="shared" si="13"/>
        <v>-8.154657984609985E-05</v>
      </c>
      <c r="Z9" s="8">
        <f t="shared" si="14"/>
        <v>0.00014558456111462938</v>
      </c>
      <c r="AA9" s="8">
        <f t="shared" si="15"/>
        <v>-6.348873567168396E-05</v>
      </c>
      <c r="AB9" s="8">
        <f t="shared" si="16"/>
        <v>8.157179192434713E-05</v>
      </c>
      <c r="AC9" s="8">
        <f t="shared" si="17"/>
        <v>9.539136438185849E-05</v>
      </c>
      <c r="AD9" s="8">
        <f t="shared" si="18"/>
        <v>1.58131859291178E-05</v>
      </c>
      <c r="AE9" s="8">
        <f t="shared" si="19"/>
        <v>-3.549692312822889E-05</v>
      </c>
      <c r="AF9" s="8">
        <f t="shared" si="20"/>
        <v>6.337241836869142E-05</v>
      </c>
      <c r="AG9" s="8">
        <f t="shared" si="21"/>
        <v>-2.763641067350043E-05</v>
      </c>
      <c r="AH9" s="8">
        <f t="shared" si="22"/>
        <v>0.00016348444314494238</v>
      </c>
      <c r="AI9" s="8">
        <f t="shared" si="23"/>
        <v>2.710108941958814E-05</v>
      </c>
      <c r="AJ9" s="8">
        <f t="shared" si="24"/>
        <v>-6.083564008736388E-05</v>
      </c>
      <c r="AK9" s="8">
        <f t="shared" si="25"/>
        <v>0.00010860945951334116</v>
      </c>
      <c r="AL9" s="8">
        <f t="shared" si="26"/>
        <v>-4.7364069470647126E-05</v>
      </c>
      <c r="AM9" s="8">
        <f t="shared" si="27"/>
        <v>3.1692449497332206E-05</v>
      </c>
      <c r="AN9" s="8">
        <f t="shared" si="28"/>
        <v>-7.114217518182555E-05</v>
      </c>
      <c r="AO9" s="8">
        <f t="shared" si="29"/>
        <v>0.00012700964737126874</v>
      </c>
      <c r="AP9" s="8">
        <f t="shared" si="30"/>
        <v>-5.538830400676308E-05</v>
      </c>
      <c r="AQ9" s="8">
        <f t="shared" si="31"/>
        <v>-1.1793357300653378E-05</v>
      </c>
      <c r="AR9" s="8">
        <f t="shared" si="32"/>
        <v>2.1054601553172907E-05</v>
      </c>
      <c r="AS9" s="8">
        <f t="shared" si="33"/>
        <v>-9.181811741902466E-06</v>
      </c>
      <c r="AT9" s="8">
        <f t="shared" si="34"/>
        <v>-4.726268167455628E-05</v>
      </c>
      <c r="AU9" s="8">
        <f t="shared" si="35"/>
        <v>2.061103101178576E-05</v>
      </c>
      <c r="AV9" s="8">
        <f t="shared" si="36"/>
        <v>-3.679673518661198E-05</v>
      </c>
    </row>
    <row r="10" spans="1:48" ht="16.5">
      <c r="A10" s="1">
        <f>'H-sahre'!A11</f>
        <v>39031</v>
      </c>
      <c r="B10">
        <f>('H-sahre'!B11-'H-sahre'!B10)/'H-sahre'!B10</f>
        <v>0.005509641873278242</v>
      </c>
      <c r="C10">
        <f>('H-sahre'!C11-'H-sahre'!C10)/'H-sahre'!C10</f>
        <v>0.0029411764705883033</v>
      </c>
      <c r="D10">
        <f>('H-sahre'!D11-'H-sahre'!D10)/'H-sahre'!D10</f>
        <v>-0.0027247956403269173</v>
      </c>
      <c r="E10">
        <f>('H-sahre'!E11-'H-sahre'!E10)/'H-sahre'!E10</f>
        <v>0.038067349926793524</v>
      </c>
      <c r="F10">
        <f>('H-sahre'!F11-'H-sahre'!F10)/'H-sahre'!F10</f>
        <v>0.041538461538461476</v>
      </c>
      <c r="G10">
        <f>('H-sahre'!G11-'H-sahre'!G10)/'H-sahre'!G10</f>
        <v>-0.0023282887077997177</v>
      </c>
      <c r="H10">
        <f>('H-sahre'!H11-'H-sahre'!H10)/'H-sahre'!H10</f>
        <v>0</v>
      </c>
      <c r="I10">
        <f>('H-sahre'!I11-'H-sahre'!I10)/'H-sahre'!I10</f>
        <v>0.03583061889250825</v>
      </c>
      <c r="K10">
        <f t="shared" si="1"/>
        <v>0.017664355437216145</v>
      </c>
      <c r="L10">
        <f t="shared" si="2"/>
        <v>0.01092291895925896</v>
      </c>
      <c r="M10">
        <f t="shared" si="3"/>
        <v>0.024520830046450743</v>
      </c>
      <c r="N10">
        <f t="shared" si="4"/>
        <v>0.047721761141475735</v>
      </c>
      <c r="O10">
        <f t="shared" si="5"/>
        <v>0.027818837658900645</v>
      </c>
      <c r="P10">
        <f t="shared" si="6"/>
        <v>0.01574292289156662</v>
      </c>
      <c r="Q10">
        <f t="shared" si="7"/>
        <v>0.012268413925942181</v>
      </c>
      <c r="R10">
        <f t="shared" si="8"/>
        <v>0.08190564999286162</v>
      </c>
      <c r="U10" s="8">
        <f t="shared" si="9"/>
        <v>0.00019294632290825734</v>
      </c>
      <c r="V10" s="8">
        <f t="shared" si="10"/>
        <v>0.0004331446575560752</v>
      </c>
      <c r="W10" s="8">
        <f t="shared" si="11"/>
        <v>0.000842974150892957</v>
      </c>
      <c r="X10" s="8">
        <f t="shared" si="12"/>
        <v>0.0004914018362570349</v>
      </c>
      <c r="Y10" s="8">
        <f t="shared" si="13"/>
        <v>0.00027808858557731934</v>
      </c>
      <c r="Z10" s="8">
        <f t="shared" si="14"/>
        <v>0.00021671362423873503</v>
      </c>
      <c r="AA10" s="8">
        <f t="shared" si="15"/>
        <v>0.0014468105137901276</v>
      </c>
      <c r="AB10" s="8">
        <f t="shared" si="16"/>
        <v>0.0002678390394111436</v>
      </c>
      <c r="AC10" s="8">
        <f t="shared" si="17"/>
        <v>0.0005212609295414529</v>
      </c>
      <c r="AD10" s="8">
        <f t="shared" si="18"/>
        <v>0.000303862909288953</v>
      </c>
      <c r="AE10" s="8">
        <f t="shared" si="19"/>
        <v>0.00017195867092644493</v>
      </c>
      <c r="AF10" s="8">
        <f t="shared" si="20"/>
        <v>0.00013400689107171052</v>
      </c>
      <c r="AG10" s="8">
        <f t="shared" si="21"/>
        <v>0.0008946487771774568</v>
      </c>
      <c r="AH10" s="8">
        <f t="shared" si="22"/>
        <v>0.0011701771944674438</v>
      </c>
      <c r="AI10" s="8">
        <f t="shared" si="23"/>
        <v>0.0006821409903237064</v>
      </c>
      <c r="AJ10" s="8">
        <f t="shared" si="24"/>
        <v>0.00038602953665848395</v>
      </c>
      <c r="AK10" s="8">
        <f t="shared" si="25"/>
        <v>0.00030083169281753776</v>
      </c>
      <c r="AL10" s="8">
        <f t="shared" si="26"/>
        <v>0.0020083945233190393</v>
      </c>
      <c r="AM10" s="8">
        <f t="shared" si="27"/>
        <v>0.0013275639259915466</v>
      </c>
      <c r="AN10" s="8">
        <f t="shared" si="28"/>
        <v>0.0007512800059000127</v>
      </c>
      <c r="AO10" s="8">
        <f t="shared" si="29"/>
        <v>0.0005854703189585674</v>
      </c>
      <c r="AP10" s="8">
        <f t="shared" si="30"/>
        <v>0.003908681865096656</v>
      </c>
      <c r="AQ10" s="8">
        <f t="shared" si="31"/>
        <v>0.0004379498161970825</v>
      </c>
      <c r="AR10" s="8">
        <f t="shared" si="32"/>
        <v>0.0003412930153379815</v>
      </c>
      <c r="AS10" s="8">
        <f t="shared" si="33"/>
        <v>0.002278519980498154</v>
      </c>
      <c r="AT10" s="8">
        <f t="shared" si="34"/>
        <v>0.00019314069443792986</v>
      </c>
      <c r="AU10" s="8">
        <f t="shared" si="35"/>
        <v>0.0012894343322212645</v>
      </c>
      <c r="AV10" s="8">
        <f t="shared" si="36"/>
        <v>0.0010048524169857696</v>
      </c>
    </row>
    <row r="11" spans="1:48" ht="16.5">
      <c r="A11" s="1">
        <f>'H-sahre'!A12</f>
        <v>39034</v>
      </c>
      <c r="B11">
        <f>('H-sahre'!B12-'H-sahre'!B11)/'H-sahre'!B11</f>
        <v>0.032876712328767155</v>
      </c>
      <c r="C11">
        <f>('H-sahre'!C12-'H-sahre'!C11)/'H-sahre'!C11</f>
        <v>0.029325513196480833</v>
      </c>
      <c r="D11">
        <f>('H-sahre'!D12-'H-sahre'!D11)/'H-sahre'!D11</f>
        <v>0.032786885245901544</v>
      </c>
      <c r="E11">
        <f>('H-sahre'!E12-'H-sahre'!E11)/'H-sahre'!E11</f>
        <v>0.03526093088857546</v>
      </c>
      <c r="F11">
        <f>('H-sahre'!F12-'H-sahre'!F11)/'H-sahre'!F11</f>
        <v>0.06499261447562783</v>
      </c>
      <c r="G11">
        <f>('H-sahre'!G12-'H-sahre'!G11)/'H-sahre'!G11</f>
        <v>0.04317386231038497</v>
      </c>
      <c r="H11">
        <f>('H-sahre'!H12-'H-sahre'!H11)/'H-sahre'!H11</f>
        <v>0.0193321616871705</v>
      </c>
      <c r="I11">
        <f>('H-sahre'!I12-'H-sahre'!I11)/'H-sahre'!I11</f>
        <v>0.0440251572327043</v>
      </c>
      <c r="K11">
        <f t="shared" si="1"/>
        <v>0.003511075962179828</v>
      </c>
      <c r="L11">
        <f t="shared" si="2"/>
        <v>0.0019593335250853473</v>
      </c>
      <c r="M11">
        <f t="shared" si="3"/>
        <v>-0.0062151700756689155</v>
      </c>
      <c r="N11">
        <f t="shared" si="4"/>
        <v>0.03340082139184401</v>
      </c>
      <c r="O11">
        <f t="shared" si="5"/>
        <v>0.039246364173590266</v>
      </c>
      <c r="P11">
        <f t="shared" si="6"/>
        <v>-0.006775389569202211</v>
      </c>
      <c r="Q11">
        <f t="shared" si="7"/>
        <v>-0.005620673730587335</v>
      </c>
      <c r="R11">
        <f t="shared" si="8"/>
        <v>0.029083786615866324</v>
      </c>
      <c r="U11" s="8">
        <f t="shared" si="9"/>
        <v>6.87936884182023E-06</v>
      </c>
      <c r="V11" s="8">
        <f t="shared" si="10"/>
        <v>-2.182193425354051E-05</v>
      </c>
      <c r="W11" s="8">
        <f t="shared" si="11"/>
        <v>0.0001172728211059653</v>
      </c>
      <c r="X11" s="8">
        <f t="shared" si="12"/>
        <v>0.00013779696585284836</v>
      </c>
      <c r="Y11" s="8">
        <f t="shared" si="13"/>
        <v>-2.378890745082982E-05</v>
      </c>
      <c r="Z11" s="8">
        <f t="shared" si="14"/>
        <v>-1.9734612426720808E-05</v>
      </c>
      <c r="AA11" s="8">
        <f t="shared" si="15"/>
        <v>0.00010211538407613565</v>
      </c>
      <c r="AB11" s="8">
        <f t="shared" si="16"/>
        <v>-1.217759109336534E-05</v>
      </c>
      <c r="AC11" s="8">
        <f t="shared" si="17"/>
        <v>6.54433491184278E-05</v>
      </c>
      <c r="AD11" s="8">
        <f t="shared" si="18"/>
        <v>7.68967170630239E-05</v>
      </c>
      <c r="AE11" s="8">
        <f t="shared" si="19"/>
        <v>-1.3275247928451462E-05</v>
      </c>
      <c r="AF11" s="8">
        <f t="shared" si="20"/>
        <v>-1.1012774473906294E-05</v>
      </c>
      <c r="AG11" s="8">
        <f t="shared" si="21"/>
        <v>5.698483815289541E-05</v>
      </c>
      <c r="AH11" s="8">
        <f t="shared" si="22"/>
        <v>-0.0002075917856173511</v>
      </c>
      <c r="AI11" s="8">
        <f t="shared" si="23"/>
        <v>-0.00024392282819050282</v>
      </c>
      <c r="AJ11" s="8">
        <f t="shared" si="24"/>
        <v>4.211019850150489E-05</v>
      </c>
      <c r="AK11" s="8">
        <f t="shared" si="25"/>
        <v>3.493344317544477E-05</v>
      </c>
      <c r="AL11" s="8">
        <f t="shared" si="26"/>
        <v>-0.0001807606802620725</v>
      </c>
      <c r="AM11" s="8">
        <f t="shared" si="27"/>
        <v>0.0013108608000413542</v>
      </c>
      <c r="AN11" s="8">
        <f t="shared" si="28"/>
        <v>-0.000226303576861086</v>
      </c>
      <c r="AO11" s="8">
        <f t="shared" si="29"/>
        <v>-0.00018773511937717716</v>
      </c>
      <c r="AP11" s="8">
        <f t="shared" si="30"/>
        <v>0.0009714223621550545</v>
      </c>
      <c r="AQ11" s="8">
        <f t="shared" si="31"/>
        <v>-0.00026590940645085484</v>
      </c>
      <c r="AR11" s="8">
        <f t="shared" si="32"/>
        <v>-0.00022059100813156274</v>
      </c>
      <c r="AS11" s="8">
        <f t="shared" si="33"/>
        <v>0.0011414328810732803</v>
      </c>
      <c r="AT11" s="8">
        <f t="shared" si="34"/>
        <v>3.808225416611031E-05</v>
      </c>
      <c r="AU11" s="8">
        <f t="shared" si="35"/>
        <v>-0.00019705398447004356</v>
      </c>
      <c r="AV11" s="8">
        <f t="shared" si="36"/>
        <v>-0.00016347047541780737</v>
      </c>
    </row>
    <row r="12" spans="1:48" ht="16.5">
      <c r="A12" s="1">
        <f>'H-sahre'!A13</f>
        <v>39035</v>
      </c>
      <c r="B12">
        <f>('H-sahre'!B13-'H-sahre'!B12)/'H-sahre'!B12</f>
        <v>0.026525198938992064</v>
      </c>
      <c r="C12">
        <f>('H-sahre'!C13-'H-sahre'!C12)/'H-sahre'!C12</f>
        <v>0.014245014245014322</v>
      </c>
      <c r="D12">
        <f>('H-sahre'!D13-'H-sahre'!D12)/'H-sahre'!D12</f>
        <v>0.029100529100529186</v>
      </c>
      <c r="E12">
        <f>('H-sahre'!E13-'H-sahre'!E12)/'H-sahre'!E12</f>
        <v>0.0013623978201634586</v>
      </c>
      <c r="F12">
        <f>('H-sahre'!F13-'H-sahre'!F12)/'H-sahre'!F12</f>
        <v>0.0013869625520110662</v>
      </c>
      <c r="G12">
        <f>('H-sahre'!G13-'H-sahre'!G12)/'H-sahre'!G12</f>
        <v>0</v>
      </c>
      <c r="H12">
        <f>('H-sahre'!H13-'H-sahre'!H12)/'H-sahre'!H12</f>
        <v>-0.012068965517241428</v>
      </c>
      <c r="I12">
        <f>('H-sahre'!I13-'H-sahre'!I12)/'H-sahre'!I12</f>
        <v>-0.03915662650602406</v>
      </c>
      <c r="K12">
        <f t="shared" si="1"/>
        <v>0.030878146417668742</v>
      </c>
      <c r="L12">
        <f t="shared" si="2"/>
        <v>0.028343670250977875</v>
      </c>
      <c r="M12">
        <f t="shared" si="3"/>
        <v>0.029296510810559544</v>
      </c>
      <c r="N12">
        <f t="shared" si="4"/>
        <v>0.030594402353625948</v>
      </c>
      <c r="O12">
        <f t="shared" si="5"/>
        <v>0.06270051711075662</v>
      </c>
      <c r="P12">
        <f t="shared" si="6"/>
        <v>0.038726761448982475</v>
      </c>
      <c r="Q12">
        <f t="shared" si="7"/>
        <v>0.013711487956583166</v>
      </c>
      <c r="R12">
        <f t="shared" si="8"/>
        <v>0.03727832495606238</v>
      </c>
      <c r="U12" s="8">
        <f t="shared" si="9"/>
        <v>0.0008752000000238166</v>
      </c>
      <c r="V12" s="8">
        <f t="shared" si="10"/>
        <v>0.0009046219503352728</v>
      </c>
      <c r="W12" s="8">
        <f t="shared" si="11"/>
        <v>0.0009446984354363312</v>
      </c>
      <c r="X12" s="8">
        <f t="shared" si="12"/>
        <v>0.0019360757478094873</v>
      </c>
      <c r="Y12" s="8">
        <f t="shared" si="13"/>
        <v>0.0011958106103038102</v>
      </c>
      <c r="Z12" s="8">
        <f t="shared" si="14"/>
        <v>0.0004233853327274766</v>
      </c>
      <c r="AA12" s="8">
        <f t="shared" si="15"/>
        <v>0.0011510855761987287</v>
      </c>
      <c r="AB12" s="8">
        <f t="shared" si="16"/>
        <v>0.0008303706419187083</v>
      </c>
      <c r="AC12" s="8">
        <f t="shared" si="17"/>
        <v>0.0008671576518369153</v>
      </c>
      <c r="AD12" s="8">
        <f t="shared" si="18"/>
        <v>0.0017771627815530817</v>
      </c>
      <c r="AE12" s="8">
        <f t="shared" si="19"/>
        <v>0.0010976585563982413</v>
      </c>
      <c r="AF12" s="8">
        <f t="shared" si="20"/>
        <v>0.00038863389329164773</v>
      </c>
      <c r="AG12" s="8">
        <f t="shared" si="21"/>
        <v>0.0010566045500634313</v>
      </c>
      <c r="AH12" s="8">
        <f t="shared" si="22"/>
        <v>0.000896309239295611</v>
      </c>
      <c r="AI12" s="8">
        <f t="shared" si="23"/>
        <v>0.001836906377362955</v>
      </c>
      <c r="AJ12" s="8">
        <f t="shared" si="24"/>
        <v>0.0011345589854480757</v>
      </c>
      <c r="AK12" s="8">
        <f t="shared" si="25"/>
        <v>0.00040169875514889575</v>
      </c>
      <c r="AL12" s="8">
        <f t="shared" si="26"/>
        <v>0.001092124850074833</v>
      </c>
      <c r="AM12" s="8">
        <f t="shared" si="27"/>
        <v>0.0019182848482668965</v>
      </c>
      <c r="AN12" s="8">
        <f t="shared" si="28"/>
        <v>0.00118482212162306</v>
      </c>
      <c r="AO12" s="8">
        <f t="shared" si="29"/>
        <v>0.0004194947794106019</v>
      </c>
      <c r="AP12" s="8">
        <f t="shared" si="30"/>
        <v>0.0011405080727749876</v>
      </c>
      <c r="AQ12" s="8">
        <f t="shared" si="31"/>
        <v>0.0024281879688761157</v>
      </c>
      <c r="AR12" s="8">
        <f t="shared" si="32"/>
        <v>0.0008597173852356762</v>
      </c>
      <c r="AS12" s="8">
        <f t="shared" si="33"/>
        <v>0.0023373702517679347</v>
      </c>
      <c r="AT12" s="8">
        <f t="shared" si="34"/>
        <v>0.0005310015232051924</v>
      </c>
      <c r="AU12" s="8">
        <f t="shared" si="35"/>
        <v>0.0014436687977910777</v>
      </c>
      <c r="AV12" s="8">
        <f t="shared" si="36"/>
        <v>0.000511141303676643</v>
      </c>
    </row>
    <row r="13" spans="1:48" ht="16.5">
      <c r="A13" s="1">
        <f>'H-sahre'!A14</f>
        <v>39036</v>
      </c>
      <c r="B13">
        <f>('H-sahre'!B14-'H-sahre'!B13)/'H-sahre'!B13</f>
        <v>0.033591731266149845</v>
      </c>
      <c r="C13">
        <f>('H-sahre'!C14-'H-sahre'!C13)/'H-sahre'!C13</f>
        <v>0.025280898876404456</v>
      </c>
      <c r="D13">
        <f>('H-sahre'!D14-'H-sahre'!D13)/'H-sahre'!D13</f>
        <v>0.06169665809768631</v>
      </c>
      <c r="E13">
        <f>('H-sahre'!E14-'H-sahre'!E13)/'H-sahre'!E13</f>
        <v>0.020408163265306173</v>
      </c>
      <c r="F13">
        <f>('H-sahre'!F14-'H-sahre'!F13)/'H-sahre'!F13</f>
        <v>0.016620498614958464</v>
      </c>
      <c r="G13">
        <f>('H-sahre'!G14-'H-sahre'!G13)/'H-sahre'!G13</f>
        <v>0.0011185682326621685</v>
      </c>
      <c r="H13">
        <f>('H-sahre'!H14-'H-sahre'!H13)/'H-sahre'!H13</f>
        <v>0.0104712041884817</v>
      </c>
      <c r="I13">
        <f>('H-sahre'!I14-'H-sahre'!I13)/'H-sahre'!I13</f>
        <v>0.009404388714733621</v>
      </c>
      <c r="K13">
        <f t="shared" si="1"/>
        <v>0.024526633027893652</v>
      </c>
      <c r="L13">
        <f t="shared" si="2"/>
        <v>0.013263171299511366</v>
      </c>
      <c r="M13">
        <f t="shared" si="3"/>
        <v>0.025610154665187186</v>
      </c>
      <c r="N13">
        <f t="shared" si="4"/>
        <v>-0.003304130714786052</v>
      </c>
      <c r="O13">
        <f t="shared" si="5"/>
        <v>-0.0009051348128601437</v>
      </c>
      <c r="P13">
        <f t="shared" si="6"/>
        <v>-0.0044471008614024934</v>
      </c>
      <c r="Q13">
        <f t="shared" si="7"/>
        <v>-0.017689639247828765</v>
      </c>
      <c r="R13">
        <f t="shared" si="8"/>
        <v>-0.04590345878266599</v>
      </c>
      <c r="U13" s="8">
        <f t="shared" si="9"/>
        <v>0.00032530093524920663</v>
      </c>
      <c r="V13" s="8">
        <f t="shared" si="10"/>
        <v>0.0006281308652606447</v>
      </c>
      <c r="W13" s="8">
        <f t="shared" si="11"/>
        <v>-8.103920151774945E-05</v>
      </c>
      <c r="X13" s="8">
        <f t="shared" si="12"/>
        <v>-2.219990939579194E-05</v>
      </c>
      <c r="Y13" s="8">
        <f t="shared" si="13"/>
        <v>-0.0001090724108656487</v>
      </c>
      <c r="Z13" s="8">
        <f t="shared" si="14"/>
        <v>-0.0004338672902273208</v>
      </c>
      <c r="AA13" s="8">
        <f t="shared" si="15"/>
        <v>-0.0011258572882734907</v>
      </c>
      <c r="AB13" s="8">
        <f t="shared" si="16"/>
        <v>0.0003396718683313578</v>
      </c>
      <c r="AC13" s="8">
        <f t="shared" si="17"/>
        <v>-4.382325166618434E-05</v>
      </c>
      <c r="AD13" s="8">
        <f t="shared" si="18"/>
        <v>-1.200495807211525E-05</v>
      </c>
      <c r="AE13" s="8">
        <f t="shared" si="19"/>
        <v>-5.898266051098582E-05</v>
      </c>
      <c r="AF13" s="8">
        <f t="shared" si="20"/>
        <v>-0.0002346207155705123</v>
      </c>
      <c r="AG13" s="8">
        <f t="shared" si="21"/>
        <v>-0.0006088254370745585</v>
      </c>
      <c r="AH13" s="8">
        <f t="shared" si="22"/>
        <v>-8.461929863966628E-05</v>
      </c>
      <c r="AI13" s="8">
        <f t="shared" si="23"/>
        <v>-2.318064255019354E-05</v>
      </c>
      <c r="AJ13" s="8">
        <f t="shared" si="24"/>
        <v>-0.00011389094087220503</v>
      </c>
      <c r="AK13" s="8">
        <f t="shared" si="25"/>
        <v>-0.0004530343971082602</v>
      </c>
      <c r="AL13" s="8">
        <f t="shared" si="26"/>
        <v>-0.001175594679091121</v>
      </c>
      <c r="AM13" s="8">
        <f t="shared" si="27"/>
        <v>2.9906837361933263E-06</v>
      </c>
      <c r="AN13" s="8">
        <f t="shared" si="28"/>
        <v>1.4693802547911489E-05</v>
      </c>
      <c r="AO13" s="8">
        <f t="shared" si="29"/>
        <v>5.844888037223586E-05</v>
      </c>
      <c r="AP13" s="8">
        <f t="shared" si="30"/>
        <v>0.00015167102807872227</v>
      </c>
      <c r="AQ13" s="8">
        <f t="shared" si="31"/>
        <v>4.02522580595573E-06</v>
      </c>
      <c r="AR13" s="8">
        <f t="shared" si="32"/>
        <v>1.601150831014694E-05</v>
      </c>
      <c r="AS13" s="8">
        <f t="shared" si="33"/>
        <v>4.15488185748817E-05</v>
      </c>
      <c r="AT13" s="8">
        <f t="shared" si="34"/>
        <v>7.866760993691865E-05</v>
      </c>
      <c r="AU13" s="8">
        <f t="shared" si="35"/>
        <v>0.00020413731109374778</v>
      </c>
      <c r="AV13" s="8">
        <f t="shared" si="36"/>
        <v>0.0008120156260929383</v>
      </c>
    </row>
    <row r="14" spans="1:48" ht="16.5">
      <c r="A14" s="1">
        <f>'H-sahre'!A15</f>
        <v>39037</v>
      </c>
      <c r="B14">
        <f>('H-sahre'!B15-'H-sahre'!B14)/'H-sahre'!B14</f>
        <v>0.007500000000000062</v>
      </c>
      <c r="C14">
        <f>('H-sahre'!C15-'H-sahre'!C14)/'H-sahre'!C14</f>
        <v>0.04931506849315073</v>
      </c>
      <c r="D14">
        <f>('H-sahre'!D15-'H-sahre'!D14)/'H-sahre'!D14</f>
        <v>-0.009685230024213084</v>
      </c>
      <c r="E14">
        <f>('H-sahre'!E15-'H-sahre'!E14)/'H-sahre'!E14</f>
        <v>-0.0026666666666666098</v>
      </c>
      <c r="F14">
        <f>('H-sahre'!F15-'H-sahre'!F14)/'H-sahre'!F14</f>
        <v>-0.0013623978201634586</v>
      </c>
      <c r="G14">
        <f>('H-sahre'!G15-'H-sahre'!G14)/'H-sahre'!G14</f>
        <v>0.006703910614525196</v>
      </c>
      <c r="H14">
        <f>('H-sahre'!H15-'H-sahre'!H14)/'H-sahre'!H14</f>
        <v>-0.0034542314335059715</v>
      </c>
      <c r="I14">
        <f>('H-sahre'!I15-'H-sahre'!I14)/'H-sahre'!I14</f>
        <v>-0.012422360248447215</v>
      </c>
      <c r="K14">
        <f t="shared" si="1"/>
        <v>0.03159316535505143</v>
      </c>
      <c r="L14">
        <f t="shared" si="2"/>
        <v>0.024299055930901498</v>
      </c>
      <c r="M14">
        <f t="shared" si="3"/>
        <v>0.058206283662344316</v>
      </c>
      <c r="N14">
        <f t="shared" si="4"/>
        <v>0.01574163473035666</v>
      </c>
      <c r="O14">
        <f t="shared" si="5"/>
        <v>0.014328401250087254</v>
      </c>
      <c r="P14">
        <f t="shared" si="6"/>
        <v>-0.003328532628740325</v>
      </c>
      <c r="Q14">
        <f t="shared" si="7"/>
        <v>0.004850530457894365</v>
      </c>
      <c r="R14">
        <f t="shared" si="8"/>
        <v>0.002657556438091695</v>
      </c>
      <c r="U14" s="8">
        <f t="shared" si="9"/>
        <v>0.0007676840919966142</v>
      </c>
      <c r="V14" s="8">
        <f t="shared" si="10"/>
        <v>0.0018389207444474726</v>
      </c>
      <c r="W14" s="8">
        <f t="shared" si="11"/>
        <v>0.0004973280689949785</v>
      </c>
      <c r="X14" s="8">
        <f t="shared" si="12"/>
        <v>0.0004526795499675323</v>
      </c>
      <c r="Y14" s="8">
        <f t="shared" si="13"/>
        <v>-0.00010515888172947711</v>
      </c>
      <c r="Z14" s="8">
        <f t="shared" si="14"/>
        <v>0.00015324361081597002</v>
      </c>
      <c r="AA14" s="8">
        <f t="shared" si="15"/>
        <v>8.396061998901243E-05</v>
      </c>
      <c r="AB14" s="8">
        <f t="shared" si="16"/>
        <v>0.0014143577422412227</v>
      </c>
      <c r="AC14" s="8">
        <f t="shared" si="17"/>
        <v>0.00038250686275675803</v>
      </c>
      <c r="AD14" s="8">
        <f t="shared" si="18"/>
        <v>0.00034816662337626913</v>
      </c>
      <c r="AE14" s="8">
        <f t="shared" si="19"/>
        <v>-8.088020051359174E-05</v>
      </c>
      <c r="AF14" s="8">
        <f t="shared" si="20"/>
        <v>0.00011786331089091644</v>
      </c>
      <c r="AG14" s="8">
        <f t="shared" si="21"/>
        <v>6.457611252871746E-05</v>
      </c>
      <c r="AH14" s="8">
        <f t="shared" si="22"/>
        <v>0.0009162620564241508</v>
      </c>
      <c r="AI14" s="8">
        <f t="shared" si="23"/>
        <v>0.0008340029875904677</v>
      </c>
      <c r="AJ14" s="8">
        <f t="shared" si="24"/>
        <v>-0.00019374151436782794</v>
      </c>
      <c r="AK14" s="8">
        <f t="shared" si="25"/>
        <v>0.0002823313517450403</v>
      </c>
      <c r="AL14" s="8">
        <f t="shared" si="26"/>
        <v>0.0001546864838842546</v>
      </c>
      <c r="AM14" s="8">
        <f t="shared" si="27"/>
        <v>0.00022555245874885933</v>
      </c>
      <c r="AN14" s="8">
        <f t="shared" si="28"/>
        <v>-5.2396544829704055E-05</v>
      </c>
      <c r="AO14" s="8">
        <f t="shared" si="29"/>
        <v>7.635527871664274E-05</v>
      </c>
      <c r="AP14" s="8">
        <f t="shared" si="30"/>
        <v>4.183428272374717E-05</v>
      </c>
      <c r="AQ14" s="8">
        <f t="shared" si="31"/>
        <v>-4.7692551078599085E-05</v>
      </c>
      <c r="AR14" s="8">
        <f t="shared" si="32"/>
        <v>6.950034667647992E-05</v>
      </c>
      <c r="AS14" s="8">
        <f t="shared" si="33"/>
        <v>3.807853498973047E-05</v>
      </c>
      <c r="AT14" s="8">
        <f t="shared" si="34"/>
        <v>-1.6145148895800144E-05</v>
      </c>
      <c r="AU14" s="8">
        <f t="shared" si="35"/>
        <v>-8.845763316907124E-06</v>
      </c>
      <c r="AV14" s="8">
        <f t="shared" si="36"/>
        <v>1.2890558446537028E-05</v>
      </c>
    </row>
    <row r="15" spans="1:48" ht="16.5">
      <c r="A15" s="1">
        <f>'H-sahre'!A16</f>
        <v>39038</v>
      </c>
      <c r="B15">
        <f>('H-sahre'!B16-'H-sahre'!B15)/'H-sahre'!B15</f>
        <v>-0.004962779156327658</v>
      </c>
      <c r="C15">
        <f>('H-sahre'!C16-'H-sahre'!C15)/'H-sahre'!C15</f>
        <v>-0.013054830287206335</v>
      </c>
      <c r="D15">
        <f>('H-sahre'!D16-'H-sahre'!D15)/'H-sahre'!D15</f>
        <v>-0.004889975550122145</v>
      </c>
      <c r="E15">
        <f>('H-sahre'!E16-'H-sahre'!E15)/'H-sahre'!E15</f>
        <v>0.030748663101604214</v>
      </c>
      <c r="F15">
        <f>('H-sahre'!F16-'H-sahre'!F15)/'H-sahre'!F15</f>
        <v>-0.020463847203274262</v>
      </c>
      <c r="G15">
        <f>('H-sahre'!G16-'H-sahre'!G15)/'H-sahre'!G15</f>
        <v>0.022197558268590573</v>
      </c>
      <c r="H15">
        <f>('H-sahre'!H16-'H-sahre'!H15)/'H-sahre'!H15</f>
        <v>-0.00519930675909886</v>
      </c>
      <c r="I15">
        <f>('H-sahre'!I16-'H-sahre'!I15)/'H-sahre'!I15</f>
        <v>0.0062893081761006345</v>
      </c>
      <c r="K15">
        <f t="shared" si="1"/>
        <v>0.005501434088901648</v>
      </c>
      <c r="L15">
        <f t="shared" si="2"/>
        <v>0.048333225547647775</v>
      </c>
      <c r="M15">
        <f t="shared" si="3"/>
        <v>-0.013175604459555082</v>
      </c>
      <c r="N15">
        <f t="shared" si="4"/>
        <v>-0.00733319520161612</v>
      </c>
      <c r="O15">
        <f t="shared" si="5"/>
        <v>-0.003654495185034669</v>
      </c>
      <c r="P15">
        <f t="shared" si="6"/>
        <v>0.0022568097531227025</v>
      </c>
      <c r="Q15">
        <f t="shared" si="7"/>
        <v>-0.009074905164093306</v>
      </c>
      <c r="R15">
        <f t="shared" si="8"/>
        <v>-0.01916919252508914</v>
      </c>
      <c r="U15" s="8">
        <f t="shared" si="9"/>
        <v>0.0002659020546544015</v>
      </c>
      <c r="V15" s="8">
        <f t="shared" si="10"/>
        <v>-7.24847195156809E-05</v>
      </c>
      <c r="W15" s="8">
        <f t="shared" si="11"/>
        <v>-4.034309006274091E-05</v>
      </c>
      <c r="X15" s="8">
        <f t="shared" si="12"/>
        <v>-2.0104964388676663E-05</v>
      </c>
      <c r="Y15" s="8">
        <f t="shared" si="13"/>
        <v>1.2415690107994947E-05</v>
      </c>
      <c r="Z15" s="8">
        <f t="shared" si="14"/>
        <v>-4.992499262329251E-05</v>
      </c>
      <c r="AA15" s="8">
        <f t="shared" si="15"/>
        <v>-0.00010545804921424405</v>
      </c>
      <c r="AB15" s="8">
        <f t="shared" si="16"/>
        <v>-0.0006368194620702697</v>
      </c>
      <c r="AC15" s="8">
        <f t="shared" si="17"/>
        <v>-0.00035443697766464035</v>
      </c>
      <c r="AD15" s="8">
        <f t="shared" si="18"/>
        <v>-0.00017663354004107343</v>
      </c>
      <c r="AE15" s="8">
        <f t="shared" si="19"/>
        <v>0.00010907889481581087</v>
      </c>
      <c r="AF15" s="8">
        <f t="shared" si="20"/>
        <v>-0.0004386194381196353</v>
      </c>
      <c r="AG15" s="8">
        <f t="shared" si="21"/>
        <v>-0.0009265089058814172</v>
      </c>
      <c r="AH15" s="8">
        <f t="shared" si="22"/>
        <v>9.661927940120129E-05</v>
      </c>
      <c r="AI15" s="8">
        <f t="shared" si="23"/>
        <v>4.815018305736536E-05</v>
      </c>
      <c r="AJ15" s="8">
        <f t="shared" si="24"/>
        <v>-2.973483264761088E-05</v>
      </c>
      <c r="AK15" s="8">
        <f t="shared" si="25"/>
        <v>0.0001195673609500672</v>
      </c>
      <c r="AL15" s="8">
        <f t="shared" si="26"/>
        <v>0.00025256569851963445</v>
      </c>
      <c r="AM15" s="8">
        <f t="shared" si="27"/>
        <v>2.679912655522545E-05</v>
      </c>
      <c r="AN15" s="8">
        <f t="shared" si="28"/>
        <v>-1.6549626452559864E-05</v>
      </c>
      <c r="AO15" s="8">
        <f t="shared" si="29"/>
        <v>6.654805100445038E-05</v>
      </c>
      <c r="AP15" s="8">
        <f t="shared" si="30"/>
        <v>0.00014057143064383928</v>
      </c>
      <c r="AQ15" s="8">
        <f t="shared" si="31"/>
        <v>-8.247500376326197E-06</v>
      </c>
      <c r="AR15" s="8">
        <f t="shared" si="32"/>
        <v>3.316419722682524E-05</v>
      </c>
      <c r="AS15" s="8">
        <f t="shared" si="33"/>
        <v>7.005372178394083E-05</v>
      </c>
      <c r="AT15" s="8">
        <f t="shared" si="34"/>
        <v>-2.048033448298935E-05</v>
      </c>
      <c r="AU15" s="8">
        <f t="shared" si="35"/>
        <v>-4.326122065010798E-05</v>
      </c>
      <c r="AV15" s="8">
        <f t="shared" si="36"/>
        <v>0.00017395860423743024</v>
      </c>
    </row>
    <row r="16" spans="1:48" ht="16.5">
      <c r="A16" s="1">
        <f>'H-sahre'!A17</f>
        <v>39041</v>
      </c>
      <c r="B16">
        <f>('H-sahre'!B17-'H-sahre'!B16)/'H-sahre'!B16</f>
        <v>0</v>
      </c>
      <c r="C16">
        <f>('H-sahre'!C17-'H-sahre'!C16)/'H-sahre'!C16</f>
        <v>0.010582010582010592</v>
      </c>
      <c r="D16">
        <f>('H-sahre'!D17-'H-sahre'!D16)/'H-sahre'!D16</f>
        <v>0.004914004914004809</v>
      </c>
      <c r="E16">
        <f>('H-sahre'!E17-'H-sahre'!E16)/'H-sahre'!E16</f>
        <v>0.03501945525291835</v>
      </c>
      <c r="F16">
        <f>('H-sahre'!F17-'H-sahre'!F16)/'H-sahre'!F16</f>
        <v>-0.01810584958217269</v>
      </c>
      <c r="G16">
        <f>('H-sahre'!G17-'H-sahre'!G16)/'H-sahre'!G16</f>
        <v>0.004343105320303925</v>
      </c>
      <c r="H16">
        <f>('H-sahre'!H17-'H-sahre'!H16)/'H-sahre'!H16</f>
        <v>-0.005226480836236885</v>
      </c>
      <c r="I16">
        <f>('H-sahre'!I17-'H-sahre'!I16)/'H-sahre'!I16</f>
        <v>-0.015625000000000083</v>
      </c>
      <c r="K16">
        <f t="shared" si="1"/>
        <v>-0.006961345067426072</v>
      </c>
      <c r="L16">
        <f t="shared" si="2"/>
        <v>-0.01403667323270929</v>
      </c>
      <c r="M16">
        <f t="shared" si="3"/>
        <v>-0.008380349985464143</v>
      </c>
      <c r="N16">
        <f t="shared" si="4"/>
        <v>0.026082134566654702</v>
      </c>
      <c r="O16">
        <f t="shared" si="5"/>
        <v>-0.022755944568145472</v>
      </c>
      <c r="P16">
        <f t="shared" si="6"/>
        <v>0.01775045740718808</v>
      </c>
      <c r="Q16">
        <f t="shared" si="7"/>
        <v>-0.010819980489686194</v>
      </c>
      <c r="R16">
        <f t="shared" si="8"/>
        <v>-0.0004575241005412914</v>
      </c>
      <c r="U16" s="8">
        <f t="shared" si="9"/>
        <v>9.77141259715924E-05</v>
      </c>
      <c r="V16" s="8">
        <f t="shared" si="10"/>
        <v>5.833850803461497E-05</v>
      </c>
      <c r="W16" s="8">
        <f t="shared" si="11"/>
        <v>-0.00018156673881352477</v>
      </c>
      <c r="X16" s="8">
        <f t="shared" si="12"/>
        <v>0.00015841198247408062</v>
      </c>
      <c r="Y16" s="8">
        <f t="shared" si="13"/>
        <v>-0.00012356705911608534</v>
      </c>
      <c r="Z16" s="8">
        <f t="shared" si="14"/>
        <v>7.532161781152333E-05</v>
      </c>
      <c r="AA16" s="8">
        <f t="shared" si="15"/>
        <v>3.1849831405316693E-06</v>
      </c>
      <c r="AB16" s="8">
        <f t="shared" si="16"/>
        <v>0.00011763223432170023</v>
      </c>
      <c r="AC16" s="8">
        <f t="shared" si="17"/>
        <v>-0.0003661064001236838</v>
      </c>
      <c r="AD16" s="8">
        <f t="shared" si="18"/>
        <v>0.00031941775800470393</v>
      </c>
      <c r="AE16" s="8">
        <f t="shared" si="19"/>
        <v>-0.0002491573703558233</v>
      </c>
      <c r="AF16" s="8">
        <f t="shared" si="20"/>
        <v>0.00015187653051801497</v>
      </c>
      <c r="AG16" s="8">
        <f t="shared" si="21"/>
        <v>6.422116295387339E-06</v>
      </c>
      <c r="AH16" s="8">
        <f t="shared" si="22"/>
        <v>-0.00021857741603653854</v>
      </c>
      <c r="AI16" s="8">
        <f t="shared" si="23"/>
        <v>0.00019070277973088075</v>
      </c>
      <c r="AJ16" s="8">
        <f t="shared" si="24"/>
        <v>-0.0001487550454743105</v>
      </c>
      <c r="AK16" s="8">
        <f t="shared" si="25"/>
        <v>9.067522333946401E-05</v>
      </c>
      <c r="AL16" s="8">
        <f t="shared" si="26"/>
        <v>3.834212089320707E-06</v>
      </c>
      <c r="AM16" s="8">
        <f t="shared" si="27"/>
        <v>-0.0005935236084177053</v>
      </c>
      <c r="AN16" s="8">
        <f t="shared" si="28"/>
        <v>0.0004629698187139522</v>
      </c>
      <c r="AO16" s="8">
        <f t="shared" si="29"/>
        <v>-0.00028220818714057375</v>
      </c>
      <c r="AP16" s="8">
        <f t="shared" si="30"/>
        <v>-1.1933205157805618E-05</v>
      </c>
      <c r="AQ16" s="8">
        <f t="shared" si="31"/>
        <v>-0.0004039284248171991</v>
      </c>
      <c r="AR16" s="8">
        <f t="shared" si="32"/>
        <v>0.00024621887625171456</v>
      </c>
      <c r="AS16" s="8">
        <f t="shared" si="33"/>
        <v>1.0411393070508243E-05</v>
      </c>
      <c r="AT16" s="8">
        <f t="shared" si="34"/>
        <v>-0.0001920596028287808</v>
      </c>
      <c r="AU16" s="8">
        <f t="shared" si="35"/>
        <v>-8.12126205942023E-06</v>
      </c>
      <c r="AV16" s="8">
        <f t="shared" si="36"/>
        <v>4.9504018414179975E-06</v>
      </c>
    </row>
    <row r="17" spans="1:48" ht="16.5">
      <c r="A17" s="1">
        <f>'H-sahre'!A18</f>
        <v>39042</v>
      </c>
      <c r="B17">
        <f>('H-sahre'!B18-'H-sahre'!B17)/'H-sahre'!B17</f>
        <v>0</v>
      </c>
      <c r="C17">
        <f>('H-sahre'!C18-'H-sahre'!C17)/'H-sahre'!C17</f>
        <v>-0.005235602094240842</v>
      </c>
      <c r="D17">
        <f>('H-sahre'!D18-'H-sahre'!D17)/'H-sahre'!D17</f>
        <v>0.01711491442542794</v>
      </c>
      <c r="E17">
        <f>('H-sahre'!E18-'H-sahre'!E17)/'H-sahre'!E17</f>
        <v>-0.012531328320802072</v>
      </c>
      <c r="F17">
        <f>('H-sahre'!F18-'H-sahre'!F17)/'H-sahre'!F17</f>
        <v>0.002836879432624179</v>
      </c>
      <c r="G17">
        <f>('H-sahre'!G18-'H-sahre'!G17)/'H-sahre'!G17</f>
        <v>0.0010810810810810581</v>
      </c>
      <c r="H17">
        <f>('H-sahre'!H18-'H-sahre'!H17)/'H-sahre'!H17</f>
        <v>0</v>
      </c>
      <c r="I17">
        <f>('H-sahre'!I18-'H-sahre'!I17)/'H-sahre'!I17</f>
        <v>-0.003174603174603107</v>
      </c>
      <c r="K17">
        <f t="shared" si="1"/>
        <v>-0.0019985659110984145</v>
      </c>
      <c r="L17">
        <f t="shared" si="2"/>
        <v>0.009600167636507636</v>
      </c>
      <c r="M17">
        <f t="shared" si="3"/>
        <v>0.0014236304786628107</v>
      </c>
      <c r="N17">
        <f t="shared" si="4"/>
        <v>0.03035292671796884</v>
      </c>
      <c r="O17">
        <f t="shared" si="5"/>
        <v>-0.0203979469470439</v>
      </c>
      <c r="P17">
        <f t="shared" si="6"/>
        <v>-0.00010399554109856868</v>
      </c>
      <c r="Q17">
        <f t="shared" si="7"/>
        <v>-0.01084715456682422</v>
      </c>
      <c r="R17">
        <f t="shared" si="8"/>
        <v>-0.02237183227664201</v>
      </c>
      <c r="U17" s="8">
        <f t="shared" si="9"/>
        <v>-1.9186567779154397E-05</v>
      </c>
      <c r="V17" s="8">
        <f t="shared" si="10"/>
        <v>-2.8452193446562123E-06</v>
      </c>
      <c r="W17" s="8">
        <f t="shared" si="11"/>
        <v>-6.06623246406008E-05</v>
      </c>
      <c r="X17" s="8">
        <f t="shared" si="12"/>
        <v>4.076664142475591E-05</v>
      </c>
      <c r="Y17" s="8">
        <f t="shared" si="13"/>
        <v>2.0784194334583354E-07</v>
      </c>
      <c r="Z17" s="8">
        <f t="shared" si="14"/>
        <v>2.1678753349670377E-05</v>
      </c>
      <c r="AA17" s="8">
        <f t="shared" si="15"/>
        <v>4.471158135690795E-05</v>
      </c>
      <c r="AB17" s="8">
        <f t="shared" si="16"/>
        <v>1.366709124760459E-05</v>
      </c>
      <c r="AC17" s="8">
        <f t="shared" si="17"/>
        <v>0.0002913931847511324</v>
      </c>
      <c r="AD17" s="8">
        <f t="shared" si="18"/>
        <v>-0.00019582371013221057</v>
      </c>
      <c r="AE17" s="8">
        <f t="shared" si="19"/>
        <v>-9.983746279955788E-07</v>
      </c>
      <c r="AF17" s="8">
        <f t="shared" si="20"/>
        <v>-0.00010413450222062189</v>
      </c>
      <c r="AG17" s="8">
        <f t="shared" si="21"/>
        <v>-0.00021477334019159557</v>
      </c>
      <c r="AH17" s="8">
        <f t="shared" si="22"/>
        <v>4.321135159231919E-05</v>
      </c>
      <c r="AI17" s="8">
        <f t="shared" si="23"/>
        <v>-2.9039138975958723E-05</v>
      </c>
      <c r="AJ17" s="8">
        <f t="shared" si="24"/>
        <v>-1.4805122195295335E-07</v>
      </c>
      <c r="AK17" s="8">
        <f t="shared" si="25"/>
        <v>-1.5442339848097457E-05</v>
      </c>
      <c r="AL17" s="8">
        <f t="shared" si="26"/>
        <v>-3.184922229255998E-05</v>
      </c>
      <c r="AM17" s="8">
        <f t="shared" si="27"/>
        <v>-0.0006191373888806397</v>
      </c>
      <c r="AN17" s="8">
        <f t="shared" si="28"/>
        <v>-3.156569037960372E-06</v>
      </c>
      <c r="AO17" s="8">
        <f t="shared" si="29"/>
        <v>-0.0003292428876652966</v>
      </c>
      <c r="AP17" s="8">
        <f t="shared" si="30"/>
        <v>-0.0006790505856396049</v>
      </c>
      <c r="AQ17" s="8">
        <f t="shared" si="31"/>
        <v>2.1212955300577274E-06</v>
      </c>
      <c r="AR17" s="8">
        <f t="shared" si="32"/>
        <v>0.00022125968338046538</v>
      </c>
      <c r="AS17" s="8">
        <f t="shared" si="33"/>
        <v>0.00045633944788710804</v>
      </c>
      <c r="AT17" s="8">
        <f t="shared" si="34"/>
        <v>1.1280557085566951E-06</v>
      </c>
      <c r="AU17" s="8">
        <f t="shared" si="35"/>
        <v>2.3265708029758095E-06</v>
      </c>
      <c r="AV17" s="8">
        <f t="shared" si="36"/>
        <v>0.00024267072264780288</v>
      </c>
    </row>
    <row r="18" spans="1:48" ht="16.5">
      <c r="A18" s="1">
        <f>'H-sahre'!A19</f>
        <v>39043</v>
      </c>
      <c r="B18">
        <f>('H-sahre'!B19-'H-sahre'!B18)/'H-sahre'!B18</f>
        <v>0.02992518703241898</v>
      </c>
      <c r="C18">
        <f>('H-sahre'!C19-'H-sahre'!C18)/'H-sahre'!C18</f>
        <v>0.026315789473684237</v>
      </c>
      <c r="D18">
        <f>('H-sahre'!D19-'H-sahre'!D18)/'H-sahre'!D18</f>
        <v>0.055288461538461425</v>
      </c>
      <c r="E18">
        <f>('H-sahre'!E19-'H-sahre'!E18)/'H-sahre'!E18</f>
        <v>0.02157360406091381</v>
      </c>
      <c r="F18">
        <f>('H-sahre'!F19-'H-sahre'!F18)/'H-sahre'!F18</f>
        <v>0.042432814710042406</v>
      </c>
      <c r="G18">
        <f>('H-sahre'!G19-'H-sahre'!G18)/'H-sahre'!G18</f>
        <v>0.012958963282937472</v>
      </c>
      <c r="H18">
        <f>('H-sahre'!H19-'H-sahre'!H18)/'H-sahre'!H18</f>
        <v>0.008756567425569177</v>
      </c>
      <c r="I18">
        <f>('H-sahre'!I19-'H-sahre'!I18)/'H-sahre'!I18</f>
        <v>0.019108280254777087</v>
      </c>
      <c r="K18">
        <f t="shared" si="1"/>
        <v>-0.0019985659110984145</v>
      </c>
      <c r="L18">
        <f t="shared" si="2"/>
        <v>-0.006217445039743799</v>
      </c>
      <c r="M18">
        <f t="shared" si="3"/>
        <v>0.013624539990085944</v>
      </c>
      <c r="N18">
        <f t="shared" si="4"/>
        <v>-0.01719785685575158</v>
      </c>
      <c r="O18">
        <f t="shared" si="5"/>
        <v>0.0005447820677529692</v>
      </c>
      <c r="P18">
        <f t="shared" si="6"/>
        <v>-0.0033660197803214355</v>
      </c>
      <c r="Q18">
        <f t="shared" si="7"/>
        <v>-0.005620673730587335</v>
      </c>
      <c r="R18">
        <f t="shared" si="8"/>
        <v>-0.009921435451245034</v>
      </c>
      <c r="U18" s="8">
        <f t="shared" si="9"/>
        <v>1.2425973710559884E-05</v>
      </c>
      <c r="V18" s="8">
        <f t="shared" si="10"/>
        <v>-2.7229541178582897E-05</v>
      </c>
      <c r="W18" s="8">
        <f t="shared" si="11"/>
        <v>3.4371050455855274E-05</v>
      </c>
      <c r="X18" s="8">
        <f t="shared" si="12"/>
        <v>-1.088782869588791E-06</v>
      </c>
      <c r="Y18" s="8">
        <f t="shared" si="13"/>
        <v>6.727212389033395E-06</v>
      </c>
      <c r="Z18" s="8">
        <f t="shared" si="14"/>
        <v>1.1233286915358202E-05</v>
      </c>
      <c r="AA18" s="8">
        <f t="shared" si="15"/>
        <v>1.982864268202164E-05</v>
      </c>
      <c r="AB18" s="8">
        <f t="shared" si="16"/>
        <v>-8.470982858015088E-05</v>
      </c>
      <c r="AC18" s="8">
        <f t="shared" si="17"/>
        <v>0.00010692672980201656</v>
      </c>
      <c r="AD18" s="8">
        <f t="shared" si="18"/>
        <v>-3.3871525648920687E-06</v>
      </c>
      <c r="AE18" s="8">
        <f t="shared" si="19"/>
        <v>2.092804298683902E-05</v>
      </c>
      <c r="AF18" s="8">
        <f t="shared" si="20"/>
        <v>3.49462300062585E-05</v>
      </c>
      <c r="AG18" s="8">
        <f t="shared" si="21"/>
        <v>6.168597963348172E-05</v>
      </c>
      <c r="AH18" s="8">
        <f t="shared" si="22"/>
        <v>-0.00023431288847496114</v>
      </c>
      <c r="AI18" s="8">
        <f t="shared" si="23"/>
        <v>7.422405067982039E-06</v>
      </c>
      <c r="AJ18" s="8">
        <f t="shared" si="24"/>
        <v>-4.58604711044097E-05</v>
      </c>
      <c r="AK18" s="8">
        <f t="shared" si="25"/>
        <v>-7.657909401361269E-05</v>
      </c>
      <c r="AL18" s="8">
        <f t="shared" si="26"/>
        <v>-0.00013517499406454433</v>
      </c>
      <c r="AM18" s="8">
        <f t="shared" si="27"/>
        <v>-9.369084018795925E-06</v>
      </c>
      <c r="AN18" s="8">
        <f t="shared" si="28"/>
        <v>5.7888326355596436E-05</v>
      </c>
      <c r="AO18" s="8">
        <f t="shared" si="29"/>
        <v>9.666354225152422E-05</v>
      </c>
      <c r="AP18" s="8">
        <f t="shared" si="30"/>
        <v>0.00017062742669409118</v>
      </c>
      <c r="AQ18" s="8">
        <f t="shared" si="31"/>
        <v>-1.8337472160209068E-06</v>
      </c>
      <c r="AR18" s="8">
        <f t="shared" si="32"/>
        <v>-3.062042257114164E-06</v>
      </c>
      <c r="AS18" s="8">
        <f t="shared" si="33"/>
        <v>-5.405020120206883E-06</v>
      </c>
      <c r="AT18" s="8">
        <f t="shared" si="34"/>
        <v>1.8919298955890045E-05</v>
      </c>
      <c r="AU18" s="8">
        <f t="shared" si="35"/>
        <v>3.339574797807311E-05</v>
      </c>
      <c r="AV18" s="8">
        <f t="shared" si="36"/>
        <v>5.5765151610530864E-05</v>
      </c>
    </row>
    <row r="19" spans="1:48" ht="16.5">
      <c r="A19" s="1">
        <f>'H-sahre'!A20</f>
        <v>39044</v>
      </c>
      <c r="B19">
        <f>('H-sahre'!B20-'H-sahre'!B19)/'H-sahre'!B19</f>
        <v>-0.0048426150121064345</v>
      </c>
      <c r="C19">
        <f>('H-sahre'!C20-'H-sahre'!C19)/'H-sahre'!C19</f>
        <v>0</v>
      </c>
      <c r="D19">
        <f>('H-sahre'!D20-'H-sahre'!D19)/'H-sahre'!D19</f>
        <v>-0.020501138952163978</v>
      </c>
      <c r="E19">
        <f>('H-sahre'!E20-'H-sahre'!E19)/'H-sahre'!E19</f>
        <v>-0.016149068322981464</v>
      </c>
      <c r="F19">
        <f>('H-sahre'!F20-'H-sahre'!F19)/'H-sahre'!F19</f>
        <v>-0.01628222523744913</v>
      </c>
      <c r="G19">
        <f>('H-sahre'!G20-'H-sahre'!G19)/'H-sahre'!G19</f>
        <v>0.014925373134328228</v>
      </c>
      <c r="H19">
        <f>('H-sahre'!H20-'H-sahre'!H19)/'H-sahre'!H19</f>
        <v>0.01041666666666669</v>
      </c>
      <c r="I19">
        <f>('H-sahre'!I20-'H-sahre'!I19)/'H-sahre'!I19</f>
        <v>-0.012500000000000011</v>
      </c>
      <c r="K19">
        <f t="shared" si="1"/>
        <v>0.027926621121320563</v>
      </c>
      <c r="L19">
        <f t="shared" si="2"/>
        <v>0.02533394652818128</v>
      </c>
      <c r="M19">
        <f t="shared" si="3"/>
        <v>0.05179808710311943</v>
      </c>
      <c r="N19">
        <f t="shared" si="4"/>
        <v>0.016907075525964297</v>
      </c>
      <c r="O19">
        <f t="shared" si="5"/>
        <v>0.0401407173451712</v>
      </c>
      <c r="P19">
        <f t="shared" si="6"/>
        <v>0.008511862421534979</v>
      </c>
      <c r="Q19">
        <f t="shared" si="7"/>
        <v>0.003135893694981842</v>
      </c>
      <c r="R19">
        <f t="shared" si="8"/>
        <v>0.01236144797813516</v>
      </c>
      <c r="U19" s="8">
        <f t="shared" si="9"/>
        <v>0.0007074915262003131</v>
      </c>
      <c r="V19" s="8">
        <f t="shared" si="10"/>
        <v>0.0014465455533379773</v>
      </c>
      <c r="W19" s="8">
        <f t="shared" si="11"/>
        <v>0.00047215749248315654</v>
      </c>
      <c r="X19" s="8">
        <f t="shared" si="12"/>
        <v>0.0011209946048366167</v>
      </c>
      <c r="Y19" s="8">
        <f t="shared" si="13"/>
        <v>0.00023770755688301353</v>
      </c>
      <c r="Z19" s="8">
        <f t="shared" si="14"/>
        <v>8.757491509649589E-05</v>
      </c>
      <c r="AA19" s="8">
        <f t="shared" si="15"/>
        <v>0.00034521347419629473</v>
      </c>
      <c r="AB19" s="8">
        <f t="shared" si="16"/>
        <v>0.001312249968932504</v>
      </c>
      <c r="AC19" s="8">
        <f t="shared" si="17"/>
        <v>0.00042832294732270186</v>
      </c>
      <c r="AD19" s="8">
        <f t="shared" si="18"/>
        <v>0.001016922786825406</v>
      </c>
      <c r="AE19" s="8">
        <f t="shared" si="19"/>
        <v>0.0002156390674424028</v>
      </c>
      <c r="AF19" s="8">
        <f t="shared" si="20"/>
        <v>7.944456318673079E-05</v>
      </c>
      <c r="AG19" s="8">
        <f t="shared" si="21"/>
        <v>0.00031316426208897075</v>
      </c>
      <c r="AH19" s="8">
        <f t="shared" si="22"/>
        <v>0.0008757541707529174</v>
      </c>
      <c r="AI19" s="8">
        <f t="shared" si="23"/>
        <v>0.0020792123734268745</v>
      </c>
      <c r="AJ19" s="8">
        <f t="shared" si="24"/>
        <v>0.0004408981911204379</v>
      </c>
      <c r="AK19" s="8">
        <f t="shared" si="25"/>
        <v>0.00016243329475879248</v>
      </c>
      <c r="AL19" s="8">
        <f t="shared" si="26"/>
        <v>0.0006402993590921246</v>
      </c>
      <c r="AM19" s="8">
        <f t="shared" si="27"/>
        <v>0.0006786621398211945</v>
      </c>
      <c r="AN19" s="8">
        <f t="shared" si="28"/>
        <v>0.00014391070082750925</v>
      </c>
      <c r="AO19" s="8">
        <f t="shared" si="29"/>
        <v>5.3018791542453245E-05</v>
      </c>
      <c r="AP19" s="8">
        <f t="shared" si="30"/>
        <v>0.00020899593457660983</v>
      </c>
      <c r="AQ19" s="8">
        <f t="shared" si="31"/>
        <v>0.00034167226354382</v>
      </c>
      <c r="AR19" s="8">
        <f t="shared" si="32"/>
        <v>0.0001258770224347706</v>
      </c>
      <c r="AS19" s="8">
        <f t="shared" si="33"/>
        <v>0.0004961973892673615</v>
      </c>
      <c r="AT19" s="8">
        <f t="shared" si="34"/>
        <v>2.6692295700244413E-05</v>
      </c>
      <c r="AU19" s="8">
        <f t="shared" si="35"/>
        <v>0.00010521894452084822</v>
      </c>
      <c r="AV19" s="8">
        <f t="shared" si="36"/>
        <v>3.876418677548009E-05</v>
      </c>
    </row>
    <row r="20" spans="1:48" ht="16.5">
      <c r="A20" s="1">
        <f>'H-sahre'!A21</f>
        <v>39045</v>
      </c>
      <c r="B20">
        <f>('H-sahre'!B21-'H-sahre'!B20)/'H-sahre'!B20</f>
        <v>-0.00729927007299276</v>
      </c>
      <c r="C20">
        <f>('H-sahre'!C21-'H-sahre'!C20)/'H-sahre'!C20</f>
        <v>-0.0025641025641025095</v>
      </c>
      <c r="D20">
        <f>('H-sahre'!D21-'H-sahre'!D20)/'H-sahre'!D20</f>
        <v>-0.023255813953488292</v>
      </c>
      <c r="E20">
        <f>('H-sahre'!E21-'H-sahre'!E20)/'H-sahre'!E20</f>
        <v>-0.02904040404040398</v>
      </c>
      <c r="F20">
        <f>('H-sahre'!F21-'H-sahre'!F20)/'H-sahre'!F20</f>
        <v>-0.0041379310344827926</v>
      </c>
      <c r="G20">
        <f>('H-sahre'!G21-'H-sahre'!G20)/'H-sahre'!G20</f>
        <v>-0.0031512605042016135</v>
      </c>
      <c r="H20">
        <f>('H-sahre'!H21-'H-sahre'!H20)/'H-sahre'!H20</f>
        <v>0.013745704467353903</v>
      </c>
      <c r="I20">
        <f>('H-sahre'!I21-'H-sahre'!I20)/'H-sahre'!I20</f>
        <v>0</v>
      </c>
      <c r="K20">
        <f t="shared" si="1"/>
        <v>-0.006841180923204849</v>
      </c>
      <c r="L20">
        <f t="shared" si="2"/>
        <v>-0.000981842945502956</v>
      </c>
      <c r="M20">
        <f t="shared" si="3"/>
        <v>-0.023991513387505978</v>
      </c>
      <c r="N20">
        <f t="shared" si="4"/>
        <v>-0.020815596857930975</v>
      </c>
      <c r="O20">
        <f t="shared" si="5"/>
        <v>-0.01857432260232034</v>
      </c>
      <c r="P20">
        <f t="shared" si="6"/>
        <v>0.010478272272925734</v>
      </c>
      <c r="Q20">
        <f t="shared" si="7"/>
        <v>0.004795992936079355</v>
      </c>
      <c r="R20">
        <f t="shared" si="8"/>
        <v>-0.019246832276641937</v>
      </c>
      <c r="U20" s="8">
        <f t="shared" si="9"/>
        <v>6.7169652283580805E-06</v>
      </c>
      <c r="V20" s="8">
        <f t="shared" si="10"/>
        <v>0.00016413028370541963</v>
      </c>
      <c r="W20" s="8">
        <f t="shared" si="11"/>
        <v>0.00014240326412960018</v>
      </c>
      <c r="X20" s="8">
        <f t="shared" si="12"/>
        <v>0.00012707030144844657</v>
      </c>
      <c r="Y20" s="8">
        <f t="shared" si="13"/>
        <v>-7.168375638168585E-05</v>
      </c>
      <c r="Z20" s="8">
        <f t="shared" si="14"/>
        <v>-3.28102553821313E-05</v>
      </c>
      <c r="AA20" s="8">
        <f t="shared" si="15"/>
        <v>0.00013167106180308617</v>
      </c>
      <c r="AB20" s="8">
        <f t="shared" si="16"/>
        <v>2.355589817146247E-05</v>
      </c>
      <c r="AC20" s="8">
        <f t="shared" si="17"/>
        <v>2.0437646931393026E-05</v>
      </c>
      <c r="AD20" s="8">
        <f t="shared" si="18"/>
        <v>1.8237067614584333E-05</v>
      </c>
      <c r="AE20" s="8">
        <f t="shared" si="19"/>
        <v>-1.0288017712231357E-05</v>
      </c>
      <c r="AF20" s="8">
        <f t="shared" si="20"/>
        <v>-4.708911830971525E-06</v>
      </c>
      <c r="AG20" s="8">
        <f t="shared" si="21"/>
        <v>1.8897366494099485E-05</v>
      </c>
      <c r="AH20" s="8">
        <f t="shared" si="22"/>
        <v>0.0004993976706859784</v>
      </c>
      <c r="AI20" s="8">
        <f t="shared" si="23"/>
        <v>0.0004456261093774233</v>
      </c>
      <c r="AJ20" s="8">
        <f t="shared" si="24"/>
        <v>-0.00025138960951383044</v>
      </c>
      <c r="AK20" s="8">
        <f t="shared" si="25"/>
        <v>-0.00011506312873233196</v>
      </c>
      <c r="AL20" s="8">
        <f t="shared" si="26"/>
        <v>0.0004617606342321372</v>
      </c>
      <c r="AM20" s="8">
        <f t="shared" si="27"/>
        <v>0.0003866356111990556</v>
      </c>
      <c r="AN20" s="8">
        <f t="shared" si="28"/>
        <v>-0.00021811149140085818</v>
      </c>
      <c r="AO20" s="8">
        <f t="shared" si="29"/>
        <v>-9.983145549091258E-05</v>
      </c>
      <c r="AP20" s="8">
        <f t="shared" si="30"/>
        <v>0.00040063430146279236</v>
      </c>
      <c r="AQ20" s="8">
        <f t="shared" si="31"/>
        <v>-0.00019462680951227098</v>
      </c>
      <c r="AR20" s="8">
        <f t="shared" si="32"/>
        <v>-8.908231999318746E-05</v>
      </c>
      <c r="AS20" s="8">
        <f t="shared" si="33"/>
        <v>0.000357496871779099</v>
      </c>
      <c r="AT20" s="8">
        <f t="shared" si="34"/>
        <v>5.025371980326799E-05</v>
      </c>
      <c r="AU20" s="8">
        <f t="shared" si="35"/>
        <v>-0.0002016735489859893</v>
      </c>
      <c r="AV20" s="8">
        <f t="shared" si="36"/>
        <v>-9.230767164067886E-05</v>
      </c>
    </row>
    <row r="21" spans="1:48" ht="16.5">
      <c r="A21" s="1">
        <f>'H-sahre'!A22</f>
        <v>39048</v>
      </c>
      <c r="B21">
        <f>('H-sahre'!B22-'H-sahre'!B21)/'H-sahre'!B21</f>
        <v>-0.02696078431372546</v>
      </c>
      <c r="C21">
        <f>('H-sahre'!C22-'H-sahre'!C21)/'H-sahre'!C21</f>
        <v>-0.033419023136246874</v>
      </c>
      <c r="D21">
        <f>('H-sahre'!D22-'H-sahre'!D21)/'H-sahre'!D21</f>
        <v>-0.035714285714285796</v>
      </c>
      <c r="E21">
        <f>('H-sahre'!E22-'H-sahre'!E21)/'H-sahre'!E21</f>
        <v>-0.026007802340702234</v>
      </c>
      <c r="F21">
        <f>('H-sahre'!F22-'H-sahre'!F21)/'H-sahre'!F21</f>
        <v>-0.01800554016620497</v>
      </c>
      <c r="G21">
        <f>('H-sahre'!G22-'H-sahre'!G21)/'H-sahre'!G21</f>
        <v>0.01580611169652269</v>
      </c>
      <c r="H21">
        <f>('H-sahre'!H22-'H-sahre'!H21)/'H-sahre'!H21</f>
        <v>0.005084745762711816</v>
      </c>
      <c r="I21">
        <f>('H-sahre'!I22-'H-sahre'!I21)/'H-sahre'!I21</f>
        <v>-0.0031645569620253893</v>
      </c>
      <c r="K21">
        <f t="shared" si="1"/>
        <v>-0.009297835984091174</v>
      </c>
      <c r="L21">
        <f t="shared" si="2"/>
        <v>-0.0035459455096054655</v>
      </c>
      <c r="M21">
        <f t="shared" si="3"/>
        <v>-0.02674618838883029</v>
      </c>
      <c r="N21">
        <f t="shared" si="4"/>
        <v>-0.03370693257535349</v>
      </c>
      <c r="O21">
        <f t="shared" si="5"/>
        <v>-0.006430028399354002</v>
      </c>
      <c r="P21">
        <f t="shared" si="6"/>
        <v>-0.007598361365604107</v>
      </c>
      <c r="Q21">
        <f t="shared" si="7"/>
        <v>0.008125030736766568</v>
      </c>
      <c r="R21">
        <f t="shared" si="8"/>
        <v>-0.006746832276641926</v>
      </c>
      <c r="U21" s="8">
        <f t="shared" si="9"/>
        <v>3.296961975683621E-05</v>
      </c>
      <c r="V21" s="8">
        <f t="shared" si="10"/>
        <v>0.0002486816728389478</v>
      </c>
      <c r="W21" s="8">
        <f t="shared" si="11"/>
        <v>0.00031340153061245663</v>
      </c>
      <c r="X21" s="8">
        <f t="shared" si="12"/>
        <v>5.978534943024181E-05</v>
      </c>
      <c r="Y21" s="8">
        <f t="shared" si="13"/>
        <v>7.064831772524202E-05</v>
      </c>
      <c r="Z21" s="8">
        <f t="shared" si="14"/>
        <v>-7.554520315615502E-05</v>
      </c>
      <c r="AA21" s="8">
        <f t="shared" si="15"/>
        <v>6.273093992038908E-05</v>
      </c>
      <c r="AB21" s="8">
        <f t="shared" si="16"/>
        <v>9.484052661643462E-05</v>
      </c>
      <c r="AC21" s="8">
        <f t="shared" si="17"/>
        <v>0.00011952294620814889</v>
      </c>
      <c r="AD21" s="8">
        <f t="shared" si="18"/>
        <v>2.280053032932494E-05</v>
      </c>
      <c r="AE21" s="8">
        <f t="shared" si="19"/>
        <v>2.6943375364723536E-05</v>
      </c>
      <c r="AF21" s="8">
        <f t="shared" si="20"/>
        <v>-2.8810916256443798E-05</v>
      </c>
      <c r="AG21" s="8">
        <f t="shared" si="21"/>
        <v>2.3923899615419655E-05</v>
      </c>
      <c r="AH21" s="8">
        <f t="shared" si="22"/>
        <v>0.000901531968670005</v>
      </c>
      <c r="AI21" s="8">
        <f t="shared" si="23"/>
        <v>0.00017197875091465103</v>
      </c>
      <c r="AJ21" s="8">
        <f t="shared" si="24"/>
        <v>0.00020322720453085725</v>
      </c>
      <c r="AK21" s="8">
        <f t="shared" si="25"/>
        <v>-0.00021731360275059522</v>
      </c>
      <c r="AL21" s="8">
        <f t="shared" si="26"/>
        <v>0.00018045204709890572</v>
      </c>
      <c r="AM21" s="8">
        <f t="shared" si="27"/>
        <v>0.00021673653371463348</v>
      </c>
      <c r="AN21" s="8">
        <f t="shared" si="28"/>
        <v>0.0002561174542335885</v>
      </c>
      <c r="AO21" s="8">
        <f t="shared" si="29"/>
        <v>-0.0002738698632168654</v>
      </c>
      <c r="AP21" s="8">
        <f t="shared" si="30"/>
        <v>0.00022741502064598808</v>
      </c>
      <c r="AQ21" s="8">
        <f t="shared" si="31"/>
        <v>4.885767936938867E-05</v>
      </c>
      <c r="AR21" s="8">
        <f t="shared" si="32"/>
        <v>-5.22441783830332E-05</v>
      </c>
      <c r="AS21" s="8">
        <f t="shared" si="33"/>
        <v>4.33823231444858E-05</v>
      </c>
      <c r="AT21" s="8">
        <f t="shared" si="34"/>
        <v>-6.173691964459296E-05</v>
      </c>
      <c r="AU21" s="8">
        <f t="shared" si="35"/>
        <v>5.1264869711046815E-05</v>
      </c>
      <c r="AV21" s="8">
        <f t="shared" si="36"/>
        <v>-5.481821962352441E-05</v>
      </c>
    </row>
    <row r="22" spans="1:48" ht="16.5">
      <c r="A22" s="1">
        <f>'H-sahre'!A23</f>
        <v>39049</v>
      </c>
      <c r="B22">
        <f>('H-sahre'!B23-'H-sahre'!B22)/'H-sahre'!B22</f>
        <v>-0.05289672544080615</v>
      </c>
      <c r="C22">
        <f>('H-sahre'!C23-'H-sahre'!C22)/'H-sahre'!C22</f>
        <v>-0.05053191489361701</v>
      </c>
      <c r="D22">
        <f>('H-sahre'!D23-'H-sahre'!D22)/'H-sahre'!D22</f>
        <v>-0.0617283950617284</v>
      </c>
      <c r="E22">
        <f>('H-sahre'!E23-'H-sahre'!E22)/'H-sahre'!E22</f>
        <v>-0.05874499332443263</v>
      </c>
      <c r="F22">
        <f>('H-sahre'!F23-'H-sahre'!F22)/'H-sahre'!F22</f>
        <v>-0.023977433004231302</v>
      </c>
      <c r="G22">
        <f>('H-sahre'!G23-'H-sahre'!G22)/'H-sahre'!G22</f>
        <v>-0.04771784232365154</v>
      </c>
      <c r="H22">
        <f>('H-sahre'!H23-'H-sahre'!H22)/'H-sahre'!H22</f>
        <v>-0.021922428330522718</v>
      </c>
      <c r="I22">
        <f>('H-sahre'!I23-'H-sahre'!I22)/'H-sahre'!I22</f>
        <v>-0.05396825396825395</v>
      </c>
      <c r="K22">
        <f t="shared" si="1"/>
        <v>-0.028959350224823877</v>
      </c>
      <c r="L22">
        <f t="shared" si="2"/>
        <v>-0.03440086608174983</v>
      </c>
      <c r="M22">
        <f t="shared" si="3"/>
        <v>-0.03920466014962779</v>
      </c>
      <c r="N22">
        <f t="shared" si="4"/>
        <v>-0.030674330875651745</v>
      </c>
      <c r="O22">
        <f t="shared" si="5"/>
        <v>-0.02029763753107618</v>
      </c>
      <c r="P22">
        <f t="shared" si="6"/>
        <v>0.011359010835120198</v>
      </c>
      <c r="Q22">
        <f t="shared" si="7"/>
        <v>-0.0005359279678755187</v>
      </c>
      <c r="R22">
        <f t="shared" si="8"/>
        <v>-0.009911389238667315</v>
      </c>
      <c r="U22" s="8">
        <f t="shared" si="9"/>
        <v>0.000996226728898658</v>
      </c>
      <c r="V22" s="8">
        <f t="shared" si="10"/>
        <v>0.0011353414837182673</v>
      </c>
      <c r="W22" s="8">
        <f t="shared" si="11"/>
        <v>0.0008883086907401273</v>
      </c>
      <c r="X22" s="8">
        <f t="shared" si="12"/>
        <v>0.0005878063939989645</v>
      </c>
      <c r="Y22" s="8">
        <f t="shared" si="13"/>
        <v>-0.000328949572981815</v>
      </c>
      <c r="Z22" s="8">
        <f t="shared" si="14"/>
        <v>1.5520125716985308E-05</v>
      </c>
      <c r="AA22" s="8">
        <f t="shared" si="15"/>
        <v>0.00028702739217711725</v>
      </c>
      <c r="AB22" s="8">
        <f t="shared" si="16"/>
        <v>0.0013486742635878599</v>
      </c>
      <c r="AC22" s="8">
        <f t="shared" si="17"/>
        <v>0.0010552235486005798</v>
      </c>
      <c r="AD22" s="8">
        <f t="shared" si="18"/>
        <v>0.0006982563104824509</v>
      </c>
      <c r="AE22" s="8">
        <f t="shared" si="19"/>
        <v>-0.00039075981056011525</v>
      </c>
      <c r="AF22" s="8">
        <f t="shared" si="20"/>
        <v>1.8436386252350045E-05</v>
      </c>
      <c r="AG22" s="8">
        <f t="shared" si="21"/>
        <v>0.0003409603738834907</v>
      </c>
      <c r="AH22" s="8">
        <f t="shared" si="22"/>
        <v>0.0012025767172971612</v>
      </c>
      <c r="AI22" s="8">
        <f t="shared" si="23"/>
        <v>0.0007957619812461717</v>
      </c>
      <c r="AJ22" s="8">
        <f t="shared" si="24"/>
        <v>-0.0004453261594268271</v>
      </c>
      <c r="AK22" s="8">
        <f t="shared" si="25"/>
        <v>2.1010873845240353E-05</v>
      </c>
      <c r="AL22" s="8">
        <f t="shared" si="26"/>
        <v>0.00038857264671263023</v>
      </c>
      <c r="AM22" s="8">
        <f t="shared" si="27"/>
        <v>0.0006226164496222778</v>
      </c>
      <c r="AN22" s="8">
        <f t="shared" si="28"/>
        <v>-0.0003484300567765902</v>
      </c>
      <c r="AO22" s="8">
        <f t="shared" si="29"/>
        <v>1.643923181212932E-05</v>
      </c>
      <c r="AP22" s="8">
        <f t="shared" si="30"/>
        <v>0.0003040252329442553</v>
      </c>
      <c r="AQ22" s="8">
        <f t="shared" si="31"/>
        <v>-0.00023056108464283672</v>
      </c>
      <c r="AR22" s="8">
        <f t="shared" si="32"/>
        <v>1.0878071634703518E-05</v>
      </c>
      <c r="AS22" s="8">
        <f t="shared" si="33"/>
        <v>0.00020117778619587826</v>
      </c>
      <c r="AT22" s="8">
        <f t="shared" si="34"/>
        <v>-6.087611593941967E-06</v>
      </c>
      <c r="AU22" s="8">
        <f t="shared" si="35"/>
        <v>-0.00011258357775311575</v>
      </c>
      <c r="AV22" s="8">
        <f t="shared" si="36"/>
        <v>5.311790693502259E-06</v>
      </c>
    </row>
    <row r="23" spans="1:48" ht="16.5">
      <c r="A23" s="1">
        <f>'H-sahre'!A24</f>
        <v>39050</v>
      </c>
      <c r="B23">
        <f>('H-sahre'!B24-'H-sahre'!B23)/'H-sahre'!B23</f>
        <v>0.039893617021276695</v>
      </c>
      <c r="C23">
        <f>('H-sahre'!C24-'H-sahre'!C23)/'H-sahre'!C23</f>
        <v>0.04761904761904773</v>
      </c>
      <c r="D23">
        <f>('H-sahre'!D24-'H-sahre'!D23)/'H-sahre'!D23</f>
        <v>0.0578947368421052</v>
      </c>
      <c r="E23">
        <f>('H-sahre'!E24-'H-sahre'!E23)/'H-sahre'!E23</f>
        <v>0.04255319148936168</v>
      </c>
      <c r="F23">
        <f>('H-sahre'!F24-'H-sahre'!F23)/'H-sahre'!F23</f>
        <v>0.02890173410404627</v>
      </c>
      <c r="G23">
        <f>('H-sahre'!G24-'H-sahre'!G23)/'H-sahre'!G23</f>
        <v>0.01742919389978215</v>
      </c>
      <c r="H23">
        <f>('H-sahre'!H24-'H-sahre'!H23)/'H-sahre'!H23</f>
        <v>0.0034482758620690145</v>
      </c>
      <c r="I23">
        <f>('H-sahre'!I24-'H-sahre'!I23)/'H-sahre'!I23</f>
        <v>0.00671140939597316</v>
      </c>
      <c r="K23">
        <f t="shared" si="1"/>
        <v>-0.05489529135190456</v>
      </c>
      <c r="L23">
        <f t="shared" si="2"/>
        <v>-0.05151375783911997</v>
      </c>
      <c r="M23">
        <f t="shared" si="3"/>
        <v>-0.0652187694970704</v>
      </c>
      <c r="N23">
        <f t="shared" si="4"/>
        <v>-0.06341152185938213</v>
      </c>
      <c r="O23">
        <f t="shared" si="5"/>
        <v>-0.02626953036910251</v>
      </c>
      <c r="P23">
        <f t="shared" si="6"/>
        <v>-0.05216494318505403</v>
      </c>
      <c r="Q23">
        <f t="shared" si="7"/>
        <v>-0.027543102061110054</v>
      </c>
      <c r="R23">
        <f t="shared" si="8"/>
        <v>-0.060715086244895876</v>
      </c>
      <c r="U23" s="8">
        <f t="shared" si="9"/>
        <v>0.002827862745209948</v>
      </c>
      <c r="V23" s="8">
        <f t="shared" si="10"/>
        <v>0.003580203353154385</v>
      </c>
      <c r="W23" s="8">
        <f t="shared" si="11"/>
        <v>0.003480993967538447</v>
      </c>
      <c r="X23" s="8">
        <f t="shared" si="12"/>
        <v>0.0014420735232895873</v>
      </c>
      <c r="Y23" s="8">
        <f t="shared" si="13"/>
        <v>0.0028636097544990895</v>
      </c>
      <c r="Z23" s="8">
        <f t="shared" si="14"/>
        <v>0.0015119866123798793</v>
      </c>
      <c r="AA23" s="8">
        <f t="shared" si="15"/>
        <v>0.003332972348869572</v>
      </c>
      <c r="AB23" s="8">
        <f t="shared" si="16"/>
        <v>0.0033596638984374682</v>
      </c>
      <c r="AC23" s="8">
        <f t="shared" si="17"/>
        <v>0.0032665657812742735</v>
      </c>
      <c r="AD23" s="8">
        <f t="shared" si="18"/>
        <v>0.0013532422259813547</v>
      </c>
      <c r="AE23" s="8">
        <f t="shared" si="19"/>
        <v>0.002687212250926325</v>
      </c>
      <c r="AF23" s="8">
        <f t="shared" si="20"/>
        <v>0.0014188486897141895</v>
      </c>
      <c r="AG23" s="8">
        <f t="shared" si="21"/>
        <v>0.0031276622500008497</v>
      </c>
      <c r="AH23" s="8">
        <f t="shared" si="22"/>
        <v>0.004135621427605484</v>
      </c>
      <c r="AI23" s="8">
        <f t="shared" si="23"/>
        <v>0.0017132664459387874</v>
      </c>
      <c r="AJ23" s="8">
        <f t="shared" si="24"/>
        <v>0.0034021334054138122</v>
      </c>
      <c r="AK23" s="8">
        <f t="shared" si="25"/>
        <v>0.001796327224557821</v>
      </c>
      <c r="AL23" s="8">
        <f t="shared" si="26"/>
        <v>0.003959763214800614</v>
      </c>
      <c r="AM23" s="8">
        <f t="shared" si="27"/>
        <v>0.0016657908992360466</v>
      </c>
      <c r="AN23" s="8">
        <f t="shared" si="28"/>
        <v>0.003307858435072481</v>
      </c>
      <c r="AO23" s="8">
        <f t="shared" si="29"/>
        <v>0.0017465500184232732</v>
      </c>
      <c r="AP23" s="8">
        <f t="shared" si="30"/>
        <v>0.0038500360186124864</v>
      </c>
      <c r="AQ23" s="8">
        <f t="shared" si="31"/>
        <v>0.001370348559202284</v>
      </c>
      <c r="AR23" s="8">
        <f t="shared" si="32"/>
        <v>0.0007235443560536205</v>
      </c>
      <c r="AS23" s="8">
        <f t="shared" si="33"/>
        <v>0.0015949568019729705</v>
      </c>
      <c r="AT23" s="8">
        <f t="shared" si="34"/>
        <v>0.0014367843541579506</v>
      </c>
      <c r="AU23" s="8">
        <f t="shared" si="35"/>
        <v>0.003167199024440649</v>
      </c>
      <c r="AV23" s="8">
        <f t="shared" si="36"/>
        <v>0.0016722818170922663</v>
      </c>
    </row>
    <row r="24" spans="1:48" ht="16.5">
      <c r="A24" s="1">
        <f>'H-sahre'!A25</f>
        <v>39051</v>
      </c>
      <c r="B24">
        <f>('H-sahre'!B25-'H-sahre'!B24)/'H-sahre'!B24</f>
        <v>0.005115089514066501</v>
      </c>
      <c r="C24">
        <f>('H-sahre'!C25-'H-sahre'!C24)/'H-sahre'!C24</f>
        <v>0.008021390374331498</v>
      </c>
      <c r="D24">
        <f>('H-sahre'!D25-'H-sahre'!D24)/'H-sahre'!D24</f>
        <v>0.004975124378109568</v>
      </c>
      <c r="E24">
        <f>('H-sahre'!E25-'H-sahre'!E24)/'H-sahre'!E24</f>
        <v>0.01768707482993208</v>
      </c>
      <c r="F24">
        <f>('H-sahre'!F25-'H-sahre'!F24)/'H-sahre'!F24</f>
        <v>0.00421348314606745</v>
      </c>
      <c r="G24">
        <f>('H-sahre'!G25-'H-sahre'!G24)/'H-sahre'!G24</f>
        <v>0.010706638115631655</v>
      </c>
      <c r="H24">
        <f>('H-sahre'!H25-'H-sahre'!H24)/'H-sahre'!H24</f>
        <v>0.029209621993127072</v>
      </c>
      <c r="I24">
        <f>('H-sahre'!I25-'H-sahre'!I24)/'H-sahre'!I24</f>
        <v>0.020000000000000018</v>
      </c>
      <c r="K24">
        <f t="shared" si="1"/>
        <v>0.03789505111017828</v>
      </c>
      <c r="L24">
        <f t="shared" si="2"/>
        <v>0.04663720467354477</v>
      </c>
      <c r="M24">
        <f t="shared" si="3"/>
        <v>0.054404362406763204</v>
      </c>
      <c r="N24">
        <f t="shared" si="4"/>
        <v>0.03788666295441217</v>
      </c>
      <c r="O24">
        <f t="shared" si="5"/>
        <v>0.02660963673917506</v>
      </c>
      <c r="P24">
        <f t="shared" si="6"/>
        <v>0.012982093038379657</v>
      </c>
      <c r="Q24">
        <f t="shared" si="7"/>
        <v>-0.0021723978685183206</v>
      </c>
      <c r="R24">
        <f t="shared" si="8"/>
        <v>-3.5422880668765575E-05</v>
      </c>
      <c r="U24" s="8">
        <f t="shared" si="9"/>
        <v>0.0017673192547398246</v>
      </c>
      <c r="V24" s="8">
        <f t="shared" si="10"/>
        <v>0.0020616560940209536</v>
      </c>
      <c r="W24" s="8">
        <f t="shared" si="11"/>
        <v>0.0014357170290515472</v>
      </c>
      <c r="X24" s="8">
        <f t="shared" si="12"/>
        <v>0.0010083735442543167</v>
      </c>
      <c r="Y24" s="8">
        <f t="shared" si="13"/>
        <v>0.0004919570792064868</v>
      </c>
      <c r="Z24" s="8">
        <f t="shared" si="14"/>
        <v>-8.232312825914411E-05</v>
      </c>
      <c r="AA24" s="8">
        <f t="shared" si="15"/>
        <v>-1.3423518734126178E-06</v>
      </c>
      <c r="AB24" s="8">
        <f t="shared" si="16"/>
        <v>0.0025372673846979204</v>
      </c>
      <c r="AC24" s="8">
        <f t="shared" si="17"/>
        <v>0.0017669280546025268</v>
      </c>
      <c r="AD24" s="8">
        <f t="shared" si="18"/>
        <v>0.0012409990748935837</v>
      </c>
      <c r="AE24" s="8">
        <f t="shared" si="19"/>
        <v>0.0006054485301219128</v>
      </c>
      <c r="AF24" s="8">
        <f t="shared" si="20"/>
        <v>-0.00010131456402646132</v>
      </c>
      <c r="AG24" s="8">
        <f t="shared" si="21"/>
        <v>-1.6520241358757726E-06</v>
      </c>
      <c r="AH24" s="8">
        <f t="shared" si="22"/>
        <v>0.0020611997417547294</v>
      </c>
      <c r="AI24" s="8">
        <f t="shared" si="23"/>
        <v>0.0014476803206704006</v>
      </c>
      <c r="AJ24" s="8">
        <f t="shared" si="24"/>
        <v>0.0007062824944583246</v>
      </c>
      <c r="AK24" s="8">
        <f t="shared" si="25"/>
        <v>-0.00011818792093055063</v>
      </c>
      <c r="AL24" s="8">
        <f t="shared" si="26"/>
        <v>-1.9271592373950487E-06</v>
      </c>
      <c r="AM24" s="8">
        <f t="shared" si="27"/>
        <v>0.0010081503384764688</v>
      </c>
      <c r="AN24" s="8">
        <f t="shared" si="28"/>
        <v>0.0004918481833879107</v>
      </c>
      <c r="AO24" s="8">
        <f t="shared" si="29"/>
        <v>-8.230490584743701E-05</v>
      </c>
      <c r="AP24" s="8">
        <f t="shared" si="30"/>
        <v>-1.3420547407718837E-06</v>
      </c>
      <c r="AQ24" s="8">
        <f t="shared" si="31"/>
        <v>0.0003454487798654561</v>
      </c>
      <c r="AR24" s="8">
        <f t="shared" si="32"/>
        <v>-5.780671813423069E-05</v>
      </c>
      <c r="AS24" s="8">
        <f t="shared" si="33"/>
        <v>-9.425899868509985E-07</v>
      </c>
      <c r="AT24" s="8">
        <f t="shared" si="34"/>
        <v>-2.8202271245482494E-05</v>
      </c>
      <c r="AU24" s="8">
        <f t="shared" si="35"/>
        <v>-4.598631325293349E-07</v>
      </c>
      <c r="AV24" s="8">
        <f t="shared" si="36"/>
        <v>7.695259046160516E-08</v>
      </c>
    </row>
    <row r="25" spans="1:48" ht="16.5">
      <c r="A25" s="1">
        <f>'H-sahre'!A26</f>
        <v>39052</v>
      </c>
      <c r="B25">
        <f>('H-sahre'!B26-'H-sahre'!B25)/'H-sahre'!B25</f>
        <v>-0.010178117048346065</v>
      </c>
      <c r="C25">
        <f>('H-sahre'!C26-'H-sahre'!C25)/'H-sahre'!C25</f>
        <v>0.005305039787798413</v>
      </c>
      <c r="D25">
        <f>('H-sahre'!D26-'H-sahre'!D25)/'H-sahre'!D25</f>
        <v>-0.004950495049505065</v>
      </c>
      <c r="E25">
        <f>('H-sahre'!E26-'H-sahre'!E25)/'H-sahre'!E25</f>
        <v>-0.009358288770053513</v>
      </c>
      <c r="F25">
        <f>('H-sahre'!F26-'H-sahre'!F25)/'H-sahre'!F25</f>
        <v>0</v>
      </c>
      <c r="G25">
        <f>('H-sahre'!G26-'H-sahre'!G25)/'H-sahre'!G25</f>
        <v>0</v>
      </c>
      <c r="H25">
        <f>('H-sahre'!H26-'H-sahre'!H25)/'H-sahre'!H25</f>
        <v>-0.008347245409015025</v>
      </c>
      <c r="I25">
        <f>('H-sahre'!I26-'H-sahre'!I25)/'H-sahre'!I25</f>
        <v>-0.009803921568627532</v>
      </c>
      <c r="K25">
        <f t="shared" si="1"/>
        <v>0.0031165236029680864</v>
      </c>
      <c r="L25">
        <f t="shared" si="2"/>
        <v>0.007039547428828542</v>
      </c>
      <c r="M25">
        <f t="shared" si="3"/>
        <v>0.0014847499427675698</v>
      </c>
      <c r="N25">
        <f t="shared" si="4"/>
        <v>0.013020546294982567</v>
      </c>
      <c r="O25">
        <f t="shared" si="5"/>
        <v>0.0019213857811962404</v>
      </c>
      <c r="P25">
        <f t="shared" si="6"/>
        <v>0.006259537254229161</v>
      </c>
      <c r="Q25">
        <f t="shared" si="7"/>
        <v>0.02358894826253974</v>
      </c>
      <c r="R25">
        <f t="shared" si="8"/>
        <v>0.013253167723358092</v>
      </c>
      <c r="U25" s="8">
        <f t="shared" si="9"/>
        <v>2.193891571615746E-05</v>
      </c>
      <c r="V25" s="8">
        <f t="shared" si="10"/>
        <v>4.627258241140647E-06</v>
      </c>
      <c r="W25" s="8">
        <f t="shared" si="11"/>
        <v>4.057883985185184E-05</v>
      </c>
      <c r="X25" s="8">
        <f t="shared" si="12"/>
        <v>5.988044137505358E-06</v>
      </c>
      <c r="Y25" s="8">
        <f t="shared" si="13"/>
        <v>1.9507995596463227E-05</v>
      </c>
      <c r="Z25" s="8">
        <f t="shared" si="14"/>
        <v>7.351551402939812E-05</v>
      </c>
      <c r="AA25" s="8">
        <f t="shared" si="15"/>
        <v>4.130381002394031E-05</v>
      </c>
      <c r="AB25" s="8">
        <f t="shared" si="16"/>
        <v>1.045196764206277E-05</v>
      </c>
      <c r="AC25" s="8">
        <f t="shared" si="17"/>
        <v>9.165875319278753E-05</v>
      </c>
      <c r="AD25" s="8">
        <f t="shared" si="18"/>
        <v>1.3525686335807715E-05</v>
      </c>
      <c r="AE25" s="8">
        <f t="shared" si="19"/>
        <v>4.4064309383665365E-05</v>
      </c>
      <c r="AF25" s="8">
        <f t="shared" si="20"/>
        <v>0.00016605552009033112</v>
      </c>
      <c r="AG25" s="8">
        <f t="shared" si="21"/>
        <v>9.329630277079888E-05</v>
      </c>
      <c r="AH25" s="8">
        <f t="shared" si="22"/>
        <v>1.9332255366277858E-05</v>
      </c>
      <c r="AI25" s="8">
        <f t="shared" si="23"/>
        <v>2.8527774286655404E-06</v>
      </c>
      <c r="AJ25" s="8">
        <f t="shared" si="24"/>
        <v>9.293847579968219E-06</v>
      </c>
      <c r="AK25" s="8">
        <f t="shared" si="25"/>
        <v>3.502368958275304E-05</v>
      </c>
      <c r="AL25" s="8">
        <f t="shared" si="26"/>
        <v>1.967764001874493E-05</v>
      </c>
      <c r="AM25" s="8">
        <f t="shared" si="27"/>
        <v>2.501749251458689E-05</v>
      </c>
      <c r="AN25" s="8">
        <f t="shared" si="28"/>
        <v>8.150259460385886E-05</v>
      </c>
      <c r="AO25" s="8">
        <f t="shared" si="29"/>
        <v>0.00030714099290234727</v>
      </c>
      <c r="AP25" s="8">
        <f t="shared" si="30"/>
        <v>0.00017256348389715274</v>
      </c>
      <c r="AQ25" s="8">
        <f t="shared" si="31"/>
        <v>1.2026985877144066E-05</v>
      </c>
      <c r="AR25" s="8">
        <f t="shared" si="32"/>
        <v>4.532346978501761E-05</v>
      </c>
      <c r="AS25" s="8">
        <f t="shared" si="33"/>
        <v>2.5464448019469185E-05</v>
      </c>
      <c r="AT25" s="8">
        <f t="shared" si="34"/>
        <v>0.00014765590043745174</v>
      </c>
      <c r="AU25" s="8">
        <f t="shared" si="35"/>
        <v>8.295869710090745E-05</v>
      </c>
      <c r="AV25" s="8">
        <f t="shared" si="36"/>
        <v>0.0003126282877410556</v>
      </c>
    </row>
    <row r="26" spans="1:48" ht="16.5">
      <c r="A26" s="1">
        <f>'H-sahre'!A27</f>
        <v>39055</v>
      </c>
      <c r="B26">
        <f>('H-sahre'!B27-'H-sahre'!B26)/'H-sahre'!B26</f>
        <v>0</v>
      </c>
      <c r="C26">
        <f>('H-sahre'!C27-'H-sahre'!C26)/'H-sahre'!C26</f>
        <v>-0.01319261213720312</v>
      </c>
      <c r="D26">
        <f>('H-sahre'!D27-'H-sahre'!D26)/'H-sahre'!D26</f>
        <v>0.004975124378109568</v>
      </c>
      <c r="E26">
        <f>('H-sahre'!E27-'H-sahre'!E26)/'H-sahre'!E26</f>
        <v>0.031039136302294133</v>
      </c>
      <c r="F26">
        <f>('H-sahre'!F27-'H-sahre'!F26)/'H-sahre'!F26</f>
        <v>0.0027972027972027374</v>
      </c>
      <c r="G26">
        <f>('H-sahre'!G27-'H-sahre'!G26)/'H-sahre'!G26</f>
        <v>-0.01800847457627118</v>
      </c>
      <c r="H26">
        <f>('H-sahre'!H27-'H-sahre'!H26)/'H-sahre'!H26</f>
        <v>0.018518518518518542</v>
      </c>
      <c r="I26">
        <f>('H-sahre'!I27-'H-sahre'!I26)/'H-sahre'!I26</f>
        <v>0.029702970297029806</v>
      </c>
      <c r="K26">
        <f t="shared" si="1"/>
        <v>-0.01217668295944448</v>
      </c>
      <c r="L26">
        <f t="shared" si="2"/>
        <v>0.004323196842295457</v>
      </c>
      <c r="M26">
        <f t="shared" si="3"/>
        <v>-0.008440869484847064</v>
      </c>
      <c r="N26">
        <f t="shared" si="4"/>
        <v>-0.014024817305003025</v>
      </c>
      <c r="O26">
        <f t="shared" si="5"/>
        <v>-0.00229209736487121</v>
      </c>
      <c r="P26">
        <f t="shared" si="6"/>
        <v>-0.0044471008614024934</v>
      </c>
      <c r="Q26">
        <f t="shared" si="7"/>
        <v>-0.01396791913960236</v>
      </c>
      <c r="R26">
        <f t="shared" si="8"/>
        <v>-0.01655075384526946</v>
      </c>
      <c r="U26" s="8">
        <f t="shared" si="9"/>
        <v>-5.264219731990328E-05</v>
      </c>
      <c r="V26" s="8">
        <f t="shared" si="10"/>
        <v>0.00010278179161903214</v>
      </c>
      <c r="W26" s="8">
        <f t="shared" si="11"/>
        <v>0.00017077575388715238</v>
      </c>
      <c r="X26" s="8">
        <f t="shared" si="12"/>
        <v>2.7910142924214858E-05</v>
      </c>
      <c r="Y26" s="8">
        <f t="shared" si="13"/>
        <v>5.415093727797061E-05</v>
      </c>
      <c r="Z26" s="8">
        <f t="shared" si="14"/>
        <v>0.00017008292296609445</v>
      </c>
      <c r="AA26" s="8">
        <f t="shared" si="15"/>
        <v>0.00020153328231365284</v>
      </c>
      <c r="AB26" s="8">
        <f t="shared" si="16"/>
        <v>-3.649154030311891E-05</v>
      </c>
      <c r="AC26" s="8">
        <f t="shared" si="17"/>
        <v>-6.0632045886759756E-05</v>
      </c>
      <c r="AD26" s="8">
        <f t="shared" si="18"/>
        <v>-9.909188090044953E-06</v>
      </c>
      <c r="AE26" s="8">
        <f t="shared" si="19"/>
        <v>-1.9225692401384668E-05</v>
      </c>
      <c r="AF26" s="8">
        <f t="shared" si="20"/>
        <v>-6.03860639177672E-05</v>
      </c>
      <c r="AG26" s="8">
        <f t="shared" si="21"/>
        <v>-7.155216676147832E-05</v>
      </c>
      <c r="AH26" s="8">
        <f t="shared" si="22"/>
        <v>0.00011838165242035506</v>
      </c>
      <c r="AI26" s="8">
        <f t="shared" si="23"/>
        <v>1.9347294703439762E-05</v>
      </c>
      <c r="AJ26" s="8">
        <f t="shared" si="24"/>
        <v>3.75373979570494E-05</v>
      </c>
      <c r="AK26" s="8">
        <f t="shared" si="25"/>
        <v>0.00011790138243228081</v>
      </c>
      <c r="AL26" s="8">
        <f t="shared" si="26"/>
        <v>0.00013970275308375018</v>
      </c>
      <c r="AM26" s="8">
        <f t="shared" si="27"/>
        <v>3.214624678759758E-05</v>
      </c>
      <c r="AN26" s="8">
        <f t="shared" si="28"/>
        <v>6.236977711809154E-05</v>
      </c>
      <c r="AO26" s="8">
        <f t="shared" si="29"/>
        <v>0.00019589751406397812</v>
      </c>
      <c r="AP26" s="8">
        <f t="shared" si="30"/>
        <v>0.00023212129893998047</v>
      </c>
      <c r="AQ26" s="8">
        <f t="shared" si="31"/>
        <v>1.0193188165737143E-05</v>
      </c>
      <c r="AR26" s="8">
        <f t="shared" si="32"/>
        <v>3.201583065261671E-05</v>
      </c>
      <c r="AS26" s="8">
        <f t="shared" si="33"/>
        <v>3.7935939275374176E-05</v>
      </c>
      <c r="AT26" s="8">
        <f t="shared" si="34"/>
        <v>6.211674523772604E-05</v>
      </c>
      <c r="AU26" s="8">
        <f t="shared" si="35"/>
        <v>7.360287168215845E-05</v>
      </c>
      <c r="AV26" s="8">
        <f t="shared" si="36"/>
        <v>0.00023117959141018664</v>
      </c>
    </row>
    <row r="27" spans="1:48" ht="16.5">
      <c r="A27" s="1">
        <f>'H-sahre'!A28</f>
        <v>39056</v>
      </c>
      <c r="B27">
        <f>('H-sahre'!B28-'H-sahre'!B27)/'H-sahre'!B27</f>
        <v>0.015424164524421607</v>
      </c>
      <c r="C27">
        <f>('H-sahre'!C28-'H-sahre'!C27)/'H-sahre'!C27</f>
        <v>0.013368983957219202</v>
      </c>
      <c r="D27">
        <f>('H-sahre'!D28-'H-sahre'!D27)/'H-sahre'!D27</f>
        <v>0.03217821782178215</v>
      </c>
      <c r="E27">
        <f>('H-sahre'!E28-'H-sahre'!E27)/'H-sahre'!E27</f>
        <v>0.014397905759162347</v>
      </c>
      <c r="F27">
        <f>('H-sahre'!F28-'H-sahre'!F27)/'H-sahre'!F27</f>
        <v>0.006973500697350045</v>
      </c>
      <c r="G27">
        <f>('H-sahre'!G28-'H-sahre'!G27)/'H-sahre'!G27</f>
        <v>0.008629989212513492</v>
      </c>
      <c r="H27">
        <f>('H-sahre'!H28-'H-sahre'!H27)/'H-sahre'!H27</f>
        <v>0.008264462809917356</v>
      </c>
      <c r="I27">
        <f>('H-sahre'!I28-'H-sahre'!I27)/'H-sahre'!I27</f>
        <v>0.025641025641025664</v>
      </c>
      <c r="K27">
        <f t="shared" si="1"/>
        <v>-0.0019985659110984145</v>
      </c>
      <c r="L27">
        <f t="shared" si="2"/>
        <v>-0.014174455082706075</v>
      </c>
      <c r="M27">
        <f t="shared" si="3"/>
        <v>0.0014847499427675698</v>
      </c>
      <c r="N27">
        <f t="shared" si="4"/>
        <v>0.02637260776734462</v>
      </c>
      <c r="O27">
        <f t="shared" si="5"/>
        <v>0.0005051054323315274</v>
      </c>
      <c r="P27">
        <f t="shared" si="6"/>
        <v>-0.022455575437673674</v>
      </c>
      <c r="Q27">
        <f t="shared" si="7"/>
        <v>0.012897844787931207</v>
      </c>
      <c r="R27">
        <f t="shared" si="8"/>
        <v>0.02295613802038788</v>
      </c>
      <c r="U27" s="8">
        <f t="shared" si="9"/>
        <v>2.832858273669202E-05</v>
      </c>
      <c r="V27" s="8">
        <f t="shared" si="10"/>
        <v>-2.9673706221205867E-06</v>
      </c>
      <c r="W27" s="8">
        <f t="shared" si="11"/>
        <v>-5.2707394870584224E-05</v>
      </c>
      <c r="X27" s="8">
        <f t="shared" si="12"/>
        <v>-1.0094864985684175E-06</v>
      </c>
      <c r="Y27" s="8">
        <f t="shared" si="13"/>
        <v>4.487894758383346E-05</v>
      </c>
      <c r="Z27" s="8">
        <f t="shared" si="14"/>
        <v>-2.5777192919797668E-05</v>
      </c>
      <c r="AA27" s="8">
        <f t="shared" si="15"/>
        <v>-4.5879354898017453E-05</v>
      </c>
      <c r="AB27" s="8">
        <f t="shared" si="16"/>
        <v>-2.1045521372809335E-05</v>
      </c>
      <c r="AC27" s="8">
        <f t="shared" si="17"/>
        <v>-0.0003738173442120517</v>
      </c>
      <c r="AD27" s="8">
        <f t="shared" si="18"/>
        <v>-7.159594262614068E-06</v>
      </c>
      <c r="AE27" s="8">
        <f t="shared" si="19"/>
        <v>0.0003182955453976233</v>
      </c>
      <c r="AF27" s="8">
        <f t="shared" si="20"/>
        <v>-0.00018281992161024556</v>
      </c>
      <c r="AG27" s="8">
        <f t="shared" si="21"/>
        <v>-0.00032539074724238917</v>
      </c>
      <c r="AH27" s="8">
        <f t="shared" si="22"/>
        <v>3.915672787319649E-05</v>
      </c>
      <c r="AI27" s="8">
        <f t="shared" si="23"/>
        <v>7.499552617458239E-07</v>
      </c>
      <c r="AJ27" s="8">
        <f t="shared" si="24"/>
        <v>-3.3340914345898836E-05</v>
      </c>
      <c r="AK27" s="8">
        <f t="shared" si="25"/>
        <v>1.9150074310705858E-05</v>
      </c>
      <c r="AL27" s="8">
        <f t="shared" si="26"/>
        <v>3.4084124611935334E-05</v>
      </c>
      <c r="AM27" s="8">
        <f t="shared" si="27"/>
        <v>1.3320947448034403E-05</v>
      </c>
      <c r="AN27" s="8">
        <f t="shared" si="28"/>
        <v>-0.0005922120832077858</v>
      </c>
      <c r="AO27" s="8">
        <f t="shared" si="29"/>
        <v>0.0003401498016361999</v>
      </c>
      <c r="AP27" s="8">
        <f t="shared" si="30"/>
        <v>0.0006054132238647165</v>
      </c>
      <c r="AQ27" s="8">
        <f t="shared" si="31"/>
        <v>-1.134243313969939E-05</v>
      </c>
      <c r="AR27" s="8">
        <f t="shared" si="32"/>
        <v>6.514771467752929E-06</v>
      </c>
      <c r="AS27" s="8">
        <f t="shared" si="33"/>
        <v>1.1595270019450233E-05</v>
      </c>
      <c r="AT27" s="8">
        <f t="shared" si="34"/>
        <v>-0.0002896285266187954</v>
      </c>
      <c r="AU27" s="8">
        <f t="shared" si="35"/>
        <v>-0.0005154932890744688</v>
      </c>
      <c r="AV27" s="8">
        <f t="shared" si="36"/>
        <v>0.0002960847051172892</v>
      </c>
    </row>
    <row r="28" spans="1:48" ht="16.5">
      <c r="A28" s="1">
        <f>'H-sahre'!A29</f>
        <v>39057</v>
      </c>
      <c r="B28">
        <f>('H-sahre'!B29-'H-sahre'!B28)/'H-sahre'!B28</f>
        <v>0.00759493670886071</v>
      </c>
      <c r="C28">
        <f>('H-sahre'!C29-'H-sahre'!C28)/'H-sahre'!C28</f>
        <v>0.0026385224274405768</v>
      </c>
      <c r="D28">
        <f>('H-sahre'!D29-'H-sahre'!D28)/'H-sahre'!D28</f>
        <v>0.02398081534772174</v>
      </c>
      <c r="E28">
        <f>('H-sahre'!E29-'H-sahre'!E28)/'H-sahre'!E28</f>
        <v>-0.012903225806451568</v>
      </c>
      <c r="F28">
        <f>('H-sahre'!F29-'H-sahre'!F28)/'H-sahre'!F28</f>
        <v>0.0013850415512466309</v>
      </c>
      <c r="G28">
        <f>('H-sahre'!G29-'H-sahre'!G28)/'H-sahre'!G28</f>
        <v>0.02352941176470595</v>
      </c>
      <c r="H28">
        <f>('H-sahre'!H29-'H-sahre'!H28)/'H-sahre'!H28</f>
        <v>-0.00819672131147541</v>
      </c>
      <c r="I28">
        <f>('H-sahre'!I29-'H-sahre'!I28)/'H-sahre'!I28</f>
        <v>-0.009375000000000078</v>
      </c>
      <c r="K28">
        <f t="shared" si="1"/>
        <v>0.013425598613323193</v>
      </c>
      <c r="L28">
        <f t="shared" si="2"/>
        <v>0.012387141011716247</v>
      </c>
      <c r="M28">
        <f t="shared" si="3"/>
        <v>0.028687843386440152</v>
      </c>
      <c r="N28">
        <f t="shared" si="4"/>
        <v>0.009731377224212835</v>
      </c>
      <c r="O28">
        <f t="shared" si="5"/>
        <v>0.004681403332478835</v>
      </c>
      <c r="P28">
        <f t="shared" si="6"/>
        <v>0.004182888351110999</v>
      </c>
      <c r="Q28">
        <f t="shared" si="7"/>
        <v>0.0026437890793300205</v>
      </c>
      <c r="R28">
        <f t="shared" si="8"/>
        <v>0.01889419336438374</v>
      </c>
      <c r="U28" s="8">
        <f t="shared" si="9"/>
        <v>0.0001663047831899365</v>
      </c>
      <c r="V28" s="8">
        <f t="shared" si="10"/>
        <v>0.00038515147038822384</v>
      </c>
      <c r="W28" s="8">
        <f t="shared" si="11"/>
        <v>0.00013064956456711673</v>
      </c>
      <c r="X28" s="8">
        <f t="shared" si="12"/>
        <v>6.285064208893443E-05</v>
      </c>
      <c r="Y28" s="8">
        <f t="shared" si="13"/>
        <v>5.615778004636156E-05</v>
      </c>
      <c r="Z28" s="8">
        <f t="shared" si="14"/>
        <v>3.549445099737213E-05</v>
      </c>
      <c r="AA28" s="8">
        <f t="shared" si="15"/>
        <v>0.0002536658562327306</v>
      </c>
      <c r="AB28" s="8">
        <f t="shared" si="16"/>
        <v>0.0003553603613498655</v>
      </c>
      <c r="AC28" s="8">
        <f t="shared" si="17"/>
        <v>0.00012054394191452823</v>
      </c>
      <c r="AD28" s="8">
        <f t="shared" si="18"/>
        <v>5.798920321213369E-05</v>
      </c>
      <c r="AE28" s="8">
        <f t="shared" si="19"/>
        <v>5.18140278414772E-05</v>
      </c>
      <c r="AF28" s="8">
        <f t="shared" si="20"/>
        <v>3.2748988130896435E-05</v>
      </c>
      <c r="AG28" s="8">
        <f t="shared" si="21"/>
        <v>0.0002340450375072548</v>
      </c>
      <c r="AH28" s="8">
        <f t="shared" si="22"/>
        <v>0.0002791722257425885</v>
      </c>
      <c r="AI28" s="8">
        <f t="shared" si="23"/>
        <v>0.00013429936563091183</v>
      </c>
      <c r="AJ28" s="8">
        <f t="shared" si="24"/>
        <v>0.00011999804591963722</v>
      </c>
      <c r="AK28" s="8">
        <f t="shared" si="25"/>
        <v>7.584460705460042E-05</v>
      </c>
      <c r="AL28" s="8">
        <f t="shared" si="26"/>
        <v>0.0005420336601505574</v>
      </c>
      <c r="AM28" s="8">
        <f t="shared" si="27"/>
        <v>4.55565017670386E-05</v>
      </c>
      <c r="AN28" s="8">
        <f t="shared" si="28"/>
        <v>4.070526443142676E-05</v>
      </c>
      <c r="AO28" s="8">
        <f t="shared" si="29"/>
        <v>2.5727708832214783E-05</v>
      </c>
      <c r="AP28" s="8">
        <f t="shared" si="30"/>
        <v>0.00018386652297603718</v>
      </c>
      <c r="AQ28" s="8">
        <f t="shared" si="31"/>
        <v>1.958178746627793E-05</v>
      </c>
      <c r="AR28" s="8">
        <f t="shared" si="32"/>
        <v>1.237664300634671E-05</v>
      </c>
      <c r="AS28" s="8">
        <f t="shared" si="33"/>
        <v>8.845133978052553E-05</v>
      </c>
      <c r="AT28" s="8">
        <f t="shared" si="34"/>
        <v>1.1058674542724015E-05</v>
      </c>
      <c r="AU28" s="8">
        <f t="shared" si="35"/>
        <v>7.903230132751947E-05</v>
      </c>
      <c r="AV28" s="8">
        <f t="shared" si="36"/>
        <v>4.995226207950747E-05</v>
      </c>
    </row>
    <row r="29" spans="1:48" ht="16.5">
      <c r="A29" s="1">
        <f>'H-sahre'!A30</f>
        <v>39058</v>
      </c>
      <c r="B29">
        <f>('H-sahre'!B30-'H-sahre'!B29)/'H-sahre'!B29</f>
        <v>0.012562814070351825</v>
      </c>
      <c r="C29">
        <f>('H-sahre'!C30-'H-sahre'!C29)/'H-sahre'!C29</f>
        <v>0</v>
      </c>
      <c r="D29">
        <f>('H-sahre'!D30-'H-sahre'!D29)/'H-sahre'!D29</f>
        <v>-0.021077283372365307</v>
      </c>
      <c r="E29">
        <f>('H-sahre'!E30-'H-sahre'!E29)/'H-sahre'!E29</f>
        <v>-0.011764705882353038</v>
      </c>
      <c r="F29">
        <f>('H-sahre'!F30-'H-sahre'!F29)/'H-sahre'!F29</f>
        <v>0.0013831258644536356</v>
      </c>
      <c r="G29">
        <f>('H-sahre'!G30-'H-sahre'!G29)/'H-sahre'!G29</f>
        <v>-0.009404388714733527</v>
      </c>
      <c r="H29">
        <f>('H-sahre'!H30-'H-sahre'!H29)/'H-sahre'!H29</f>
        <v>-0.008264462809917356</v>
      </c>
      <c r="I29">
        <f>('H-sahre'!I30-'H-sahre'!I29)/'H-sahre'!I29</f>
        <v>-0.025236593059936932</v>
      </c>
      <c r="K29">
        <f t="shared" si="1"/>
        <v>0.005596370797762295</v>
      </c>
      <c r="L29">
        <f t="shared" si="2"/>
        <v>0.0016566794819376208</v>
      </c>
      <c r="M29">
        <f t="shared" si="3"/>
        <v>0.02049044091237974</v>
      </c>
      <c r="N29">
        <f t="shared" si="4"/>
        <v>-0.017569754341401077</v>
      </c>
      <c r="O29">
        <f t="shared" si="5"/>
        <v>-0.0009070558136245791</v>
      </c>
      <c r="P29">
        <f t="shared" si="6"/>
        <v>0.019082310903303458</v>
      </c>
      <c r="Q29">
        <f t="shared" si="7"/>
        <v>-0.013817395042062745</v>
      </c>
      <c r="R29">
        <f t="shared" si="8"/>
        <v>-0.016121832276642004</v>
      </c>
      <c r="U29" s="8">
        <f t="shared" si="9"/>
        <v>9.271392673967669E-06</v>
      </c>
      <c r="V29" s="8">
        <f t="shared" si="10"/>
        <v>0.00011467210515531577</v>
      </c>
      <c r="W29" s="8">
        <f t="shared" si="11"/>
        <v>-9.832686012007429E-05</v>
      </c>
      <c r="X29" s="8">
        <f t="shared" si="12"/>
        <v>-5.076220667309113E-06</v>
      </c>
      <c r="Y29" s="8">
        <f t="shared" si="13"/>
        <v>0.00010679168749306852</v>
      </c>
      <c r="Z29" s="8">
        <f t="shared" si="14"/>
        <v>-7.732726611454547E-05</v>
      </c>
      <c r="AA29" s="8">
        <f t="shared" si="15"/>
        <v>-9.022375135942094E-05</v>
      </c>
      <c r="AB29" s="8">
        <f t="shared" si="16"/>
        <v>3.39460930353947E-05</v>
      </c>
      <c r="AC29" s="8">
        <f t="shared" si="17"/>
        <v>-2.91074515200836E-05</v>
      </c>
      <c r="AD29" s="8">
        <f t="shared" si="18"/>
        <v>-1.5027007554040749E-06</v>
      </c>
      <c r="AE29" s="8">
        <f t="shared" si="19"/>
        <v>3.161327294145738E-05</v>
      </c>
      <c r="AF29" s="8">
        <f t="shared" si="20"/>
        <v>-2.2890994860011957E-05</v>
      </c>
      <c r="AG29" s="8">
        <f t="shared" si="21"/>
        <v>-2.670870874395249E-05</v>
      </c>
      <c r="AH29" s="8">
        <f t="shared" si="22"/>
        <v>-0.0003600120131775062</v>
      </c>
      <c r="AI29" s="8">
        <f t="shared" si="23"/>
        <v>-1.8585973553304968E-05</v>
      </c>
      <c r="AJ29" s="8">
        <f t="shared" si="24"/>
        <v>0.0003910049640357992</v>
      </c>
      <c r="AK29" s="8">
        <f t="shared" si="25"/>
        <v>-0.00028312451667239545</v>
      </c>
      <c r="AL29" s="8">
        <f t="shared" si="26"/>
        <v>-0.0003303434516638295</v>
      </c>
      <c r="AM29" s="8">
        <f t="shared" si="27"/>
        <v>1.5936747819323536E-05</v>
      </c>
      <c r="AN29" s="8">
        <f t="shared" si="28"/>
        <v>-0.00033527151483728104</v>
      </c>
      <c r="AO29" s="8">
        <f t="shared" si="29"/>
        <v>0.00024276823652713564</v>
      </c>
      <c r="AP29" s="8">
        <f t="shared" si="30"/>
        <v>0.00028325663263387087</v>
      </c>
      <c r="AQ29" s="8">
        <f t="shared" si="31"/>
        <v>-1.7308721042233097E-05</v>
      </c>
      <c r="AR29" s="8">
        <f t="shared" si="32"/>
        <v>1.253314850205045E-05</v>
      </c>
      <c r="AS29" s="8">
        <f t="shared" si="33"/>
        <v>1.4623401692808513E-05</v>
      </c>
      <c r="AT29" s="8">
        <f t="shared" si="34"/>
        <v>-0.0002636678280664051</v>
      </c>
      <c r="AU29" s="8">
        <f t="shared" si="35"/>
        <v>-0.0003076418158337953</v>
      </c>
      <c r="AV29" s="8">
        <f t="shared" si="36"/>
        <v>0.00022276172536824036</v>
      </c>
    </row>
    <row r="30" spans="1:48" ht="16.5">
      <c r="A30" s="1">
        <f>'H-sahre'!A31</f>
        <v>39059</v>
      </c>
      <c r="B30">
        <f>('H-sahre'!B31-'H-sahre'!B30)/'H-sahre'!B30</f>
        <v>-0.002481389578163939</v>
      </c>
      <c r="C30">
        <f>('H-sahre'!C31-'H-sahre'!C30)/'H-sahre'!C30</f>
        <v>-0.010526315789473694</v>
      </c>
      <c r="D30">
        <f>('H-sahre'!D31-'H-sahre'!D30)/'H-sahre'!D30</f>
        <v>-0.007177033492822814</v>
      </c>
      <c r="E30">
        <f>('H-sahre'!E31-'H-sahre'!E30)/'H-sahre'!E30</f>
        <v>-0.003968253968253884</v>
      </c>
      <c r="F30">
        <f>('H-sahre'!F31-'H-sahre'!F30)/'H-sahre'!F30</f>
        <v>-0.012430939226519317</v>
      </c>
      <c r="G30">
        <f>('H-sahre'!G31-'H-sahre'!G30)/'H-sahre'!G30</f>
        <v>-0.013713080168776454</v>
      </c>
      <c r="H30">
        <f>('H-sahre'!H31-'H-sahre'!H30)/'H-sahre'!H30</f>
        <v>0.006666666666666643</v>
      </c>
      <c r="I30">
        <f>('H-sahre'!I31-'H-sahre'!I30)/'H-sahre'!I30</f>
        <v>-0.00647249190938512</v>
      </c>
      <c r="K30">
        <f t="shared" si="1"/>
        <v>0.01056424815925341</v>
      </c>
      <c r="L30">
        <f t="shared" si="2"/>
        <v>-0.000981842945502956</v>
      </c>
      <c r="M30">
        <f t="shared" si="3"/>
        <v>-0.024567657807707307</v>
      </c>
      <c r="N30">
        <f t="shared" si="4"/>
        <v>-0.01643123441730255</v>
      </c>
      <c r="O30">
        <f t="shared" si="5"/>
        <v>-0.0009089715004175743</v>
      </c>
      <c r="P30">
        <f t="shared" si="6"/>
        <v>-0.01385148957613602</v>
      </c>
      <c r="Q30">
        <f t="shared" si="7"/>
        <v>-0.01388513654050469</v>
      </c>
      <c r="R30">
        <f t="shared" si="8"/>
        <v>-0.03198342533657886</v>
      </c>
      <c r="U30" s="8">
        <f t="shared" si="9"/>
        <v>-1.037243252970555E-05</v>
      </c>
      <c r="V30" s="8">
        <f t="shared" si="10"/>
        <v>-0.0002595388337722396</v>
      </c>
      <c r="W30" s="8">
        <f t="shared" si="11"/>
        <v>-0.00017358363794724976</v>
      </c>
      <c r="X30" s="8">
        <f t="shared" si="12"/>
        <v>-9.60260050010017E-06</v>
      </c>
      <c r="Y30" s="8">
        <f t="shared" si="13"/>
        <v>-0.00014633057325761276</v>
      </c>
      <c r="Z30" s="8">
        <f t="shared" si="14"/>
        <v>-0.00014668602813900896</v>
      </c>
      <c r="AA30" s="8">
        <f t="shared" si="15"/>
        <v>-0.0003378808422385721</v>
      </c>
      <c r="AB30" s="8">
        <f t="shared" si="16"/>
        <v>2.4121581506028038E-05</v>
      </c>
      <c r="AC30" s="8">
        <f t="shared" si="17"/>
        <v>1.6132891598533882E-05</v>
      </c>
      <c r="AD30" s="8">
        <f t="shared" si="18"/>
        <v>8.924672553482325E-07</v>
      </c>
      <c r="AE30" s="8">
        <f t="shared" si="19"/>
        <v>1.3599987325036882E-05</v>
      </c>
      <c r="AF30" s="8">
        <f t="shared" si="20"/>
        <v>1.363302335963985E-05</v>
      </c>
      <c r="AG30" s="8">
        <f t="shared" si="21"/>
        <v>3.1402700539740456E-05</v>
      </c>
      <c r="AH30" s="8">
        <f t="shared" si="22"/>
        <v>0.000403676944522512</v>
      </c>
      <c r="AI30" s="8">
        <f t="shared" si="23"/>
        <v>2.2331300779217244E-05</v>
      </c>
      <c r="AJ30" s="8">
        <f t="shared" si="24"/>
        <v>0.00034029865603353446</v>
      </c>
      <c r="AK30" s="8">
        <f t="shared" si="25"/>
        <v>0.0003411252831404121</v>
      </c>
      <c r="AL30" s="8">
        <f t="shared" si="26"/>
        <v>0.0007857578491874252</v>
      </c>
      <c r="AM30" s="8">
        <f t="shared" si="27"/>
        <v>1.4935523802008385E-05</v>
      </c>
      <c r="AN30" s="8">
        <f t="shared" si="28"/>
        <v>0.00022759707225431368</v>
      </c>
      <c r="AO30" s="8">
        <f t="shared" si="29"/>
        <v>0.00022814993341328593</v>
      </c>
      <c r="AP30" s="8">
        <f t="shared" si="30"/>
        <v>0.0005255271591736209</v>
      </c>
      <c r="AQ30" s="8">
        <f t="shared" si="31"/>
        <v>1.2590609263038749E-05</v>
      </c>
      <c r="AR30" s="8">
        <f t="shared" si="32"/>
        <v>1.2621193394725435E-05</v>
      </c>
      <c r="AS30" s="8">
        <f t="shared" si="33"/>
        <v>2.9072022116683544E-05</v>
      </c>
      <c r="AT30" s="8">
        <f t="shared" si="34"/>
        <v>0.0001923298240540261</v>
      </c>
      <c r="AU30" s="8">
        <f t="shared" si="35"/>
        <v>0.00044301808265874676</v>
      </c>
      <c r="AV30" s="8">
        <f t="shared" si="36"/>
        <v>0.0004440942278314346</v>
      </c>
    </row>
    <row r="31" spans="1:48" ht="16.5">
      <c r="A31" s="1">
        <f>'H-sahre'!A32</f>
        <v>39062</v>
      </c>
      <c r="B31">
        <f>('H-sahre'!B32-'H-sahre'!B31)/'H-sahre'!B31</f>
        <v>0.0248756218905474</v>
      </c>
      <c r="C31">
        <f>('H-sahre'!C32-'H-sahre'!C31)/'H-sahre'!C31</f>
        <v>0.007978723404255386</v>
      </c>
      <c r="D31">
        <f>('H-sahre'!D32-'H-sahre'!D31)/'H-sahre'!D31</f>
        <v>0.021686746987951772</v>
      </c>
      <c r="E31">
        <f>('H-sahre'!E32-'H-sahre'!E31)/'H-sahre'!E31</f>
        <v>0.003984063745019835</v>
      </c>
      <c r="F31">
        <f>('H-sahre'!F32-'H-sahre'!F31)/'H-sahre'!F31</f>
        <v>0.0027972027972027374</v>
      </c>
      <c r="G31">
        <f>('H-sahre'!G32-'H-sahre'!G31)/'H-sahre'!G31</f>
        <v>0.003208556149732742</v>
      </c>
      <c r="H31">
        <f>('H-sahre'!H32-'H-sahre'!H31)/'H-sahre'!H31</f>
        <v>0.024834437086092717</v>
      </c>
      <c r="I31">
        <f>('H-sahre'!I32-'H-sahre'!I31)/'H-sahre'!I31</f>
        <v>0</v>
      </c>
      <c r="K31">
        <f t="shared" si="1"/>
        <v>-0.004479955489262354</v>
      </c>
      <c r="L31">
        <f t="shared" si="2"/>
        <v>-0.01150815873497665</v>
      </c>
      <c r="M31">
        <f t="shared" si="3"/>
        <v>-0.010667407928164813</v>
      </c>
      <c r="N31">
        <f t="shared" si="4"/>
        <v>-0.008634782503203394</v>
      </c>
      <c r="O31">
        <f t="shared" si="5"/>
        <v>-0.014723036591390527</v>
      </c>
      <c r="P31">
        <f t="shared" si="6"/>
        <v>-0.018160181030178947</v>
      </c>
      <c r="Q31">
        <f t="shared" si="7"/>
        <v>0.0010459929360793077</v>
      </c>
      <c r="R31">
        <f t="shared" si="8"/>
        <v>-0.013219324186027046</v>
      </c>
      <c r="U31" s="8">
        <f t="shared" si="9"/>
        <v>5.155603889606115E-05</v>
      </c>
      <c r="V31" s="8">
        <f t="shared" si="10"/>
        <v>4.77895127039827E-05</v>
      </c>
      <c r="W31" s="8">
        <f t="shared" si="11"/>
        <v>3.868344127381257E-05</v>
      </c>
      <c r="X31" s="8">
        <f t="shared" si="12"/>
        <v>6.595854859621049E-05</v>
      </c>
      <c r="Y31" s="8">
        <f t="shared" si="13"/>
        <v>8.135680269214824E-05</v>
      </c>
      <c r="Z31" s="8">
        <f t="shared" si="14"/>
        <v>-4.686001795718141E-06</v>
      </c>
      <c r="AA31" s="8">
        <f t="shared" si="15"/>
        <v>5.922198395153046E-05</v>
      </c>
      <c r="AB31" s="8">
        <f t="shared" si="16"/>
        <v>0.00012276222372806906</v>
      </c>
      <c r="AC31" s="8">
        <f t="shared" si="17"/>
        <v>9.937044768886369E-05</v>
      </c>
      <c r="AD31" s="8">
        <f t="shared" si="18"/>
        <v>0.00016943504215459173</v>
      </c>
      <c r="AE31" s="8">
        <f t="shared" si="19"/>
        <v>0.0002089902459512111</v>
      </c>
      <c r="AF31" s="8">
        <f t="shared" si="20"/>
        <v>-1.2037452744064957E-05</v>
      </c>
      <c r="AG31" s="8">
        <f t="shared" si="21"/>
        <v>0.00015213008110191525</v>
      </c>
      <c r="AH31" s="8">
        <f t="shared" si="22"/>
        <v>9.21107473326507E-05</v>
      </c>
      <c r="AI31" s="8">
        <f t="shared" si="23"/>
        <v>0.00015705663726165995</v>
      </c>
      <c r="AJ31" s="8">
        <f t="shared" si="24"/>
        <v>0.00019372205909823915</v>
      </c>
      <c r="AK31" s="8">
        <f t="shared" si="25"/>
        <v>-1.1158033339136797E-05</v>
      </c>
      <c r="AL31" s="8">
        <f t="shared" si="26"/>
        <v>0.00014101592362700577</v>
      </c>
      <c r="AM31" s="8">
        <f t="shared" si="27"/>
        <v>0.00012713021875336228</v>
      </c>
      <c r="AN31" s="8">
        <f t="shared" si="28"/>
        <v>0.00015680921341439536</v>
      </c>
      <c r="AO31" s="8">
        <f t="shared" si="29"/>
        <v>-9.031921502931953E-06</v>
      </c>
      <c r="AP31" s="8">
        <f t="shared" si="30"/>
        <v>0.00011414598918567979</v>
      </c>
      <c r="AQ31" s="8">
        <f t="shared" si="31"/>
        <v>0.00026737300981360073</v>
      </c>
      <c r="AR31" s="8">
        <f t="shared" si="32"/>
        <v>-1.540019227223166E-05</v>
      </c>
      <c r="AS31" s="8">
        <f t="shared" si="33"/>
        <v>0.00019462859370433</v>
      </c>
      <c r="AT31" s="8">
        <f t="shared" si="34"/>
        <v>-1.8995421075488625E-05</v>
      </c>
      <c r="AU31" s="8">
        <f t="shared" si="35"/>
        <v>0.0002400653203148741</v>
      </c>
      <c r="AV31" s="8">
        <f t="shared" si="36"/>
        <v>-1.3827319718326634E-05</v>
      </c>
    </row>
    <row r="32" spans="1:48" ht="16.5">
      <c r="A32" s="1">
        <f>'H-sahre'!A33</f>
        <v>39063</v>
      </c>
      <c r="B32">
        <f>('H-sahre'!B33-'H-sahre'!B32)/'H-sahre'!B32</f>
        <v>0.0072815533980583125</v>
      </c>
      <c r="C32">
        <f>('H-sahre'!C33-'H-sahre'!C32)/'H-sahre'!C32</f>
        <v>0</v>
      </c>
      <c r="D32">
        <f>('H-sahre'!D33-'H-sahre'!D32)/'H-sahre'!D32</f>
        <v>-0.007075471698113266</v>
      </c>
      <c r="E32">
        <f>('H-sahre'!E33-'H-sahre'!E32)/'H-sahre'!E32</f>
        <v>-0.005291005291005296</v>
      </c>
      <c r="F32">
        <f>('H-sahre'!F33-'H-sahre'!F32)/'H-sahre'!F32</f>
        <v>-0.006973500697350045</v>
      </c>
      <c r="G32">
        <f>('H-sahre'!G33-'H-sahre'!G32)/'H-sahre'!G32</f>
        <v>0.012793176972281365</v>
      </c>
      <c r="H32">
        <f>('H-sahre'!H33-'H-sahre'!H32)/'H-sahre'!H32</f>
        <v>-0.0032310177705976695</v>
      </c>
      <c r="I32">
        <f>('H-sahre'!I33-'H-sahre'!I32)/'H-sahre'!I32</f>
        <v>0.0032573289902280886</v>
      </c>
      <c r="K32">
        <f t="shared" si="1"/>
        <v>0.022877055979448987</v>
      </c>
      <c r="L32">
        <f t="shared" si="2"/>
        <v>0.006996880458752431</v>
      </c>
      <c r="M32">
        <f t="shared" si="3"/>
        <v>0.018196372552609773</v>
      </c>
      <c r="N32">
        <f t="shared" si="4"/>
        <v>-0.0006824647899296753</v>
      </c>
      <c r="O32">
        <f t="shared" si="5"/>
        <v>0.0005051054323315274</v>
      </c>
      <c r="P32">
        <f t="shared" si="6"/>
        <v>-0.0012385447116697516</v>
      </c>
      <c r="Q32">
        <f t="shared" si="7"/>
        <v>0.019213763355505384</v>
      </c>
      <c r="R32">
        <f t="shared" si="8"/>
        <v>-0.006746832276641926</v>
      </c>
      <c r="U32" s="8">
        <f t="shared" si="9"/>
        <v>0.00016006802593639206</v>
      </c>
      <c r="V32" s="8">
        <f t="shared" si="10"/>
        <v>0.00041627943350896286</v>
      </c>
      <c r="W32" s="8">
        <f t="shared" si="11"/>
        <v>-1.5612785203224075E-05</v>
      </c>
      <c r="X32" s="8">
        <f t="shared" si="12"/>
        <v>1.1555325250972135E-05</v>
      </c>
      <c r="Y32" s="8">
        <f t="shared" si="13"/>
        <v>-2.8334256701919412E-05</v>
      </c>
      <c r="Z32" s="8">
        <f t="shared" si="14"/>
        <v>0.0004395543398597823</v>
      </c>
      <c r="AA32" s="8">
        <f t="shared" si="15"/>
        <v>-0.0001543476596766906</v>
      </c>
      <c r="AB32" s="8">
        <f t="shared" si="16"/>
        <v>0.0001273178435335344</v>
      </c>
      <c r="AC32" s="8">
        <f t="shared" si="17"/>
        <v>-4.775124552445528E-06</v>
      </c>
      <c r="AD32" s="8">
        <f t="shared" si="18"/>
        <v>3.534162329090162E-06</v>
      </c>
      <c r="AE32" s="8">
        <f t="shared" si="19"/>
        <v>-8.665949290373249E-06</v>
      </c>
      <c r="AF32" s="8">
        <f t="shared" si="20"/>
        <v>0.00013443640536122916</v>
      </c>
      <c r="AG32" s="8">
        <f t="shared" si="21"/>
        <v>-4.720677891491606E-05</v>
      </c>
      <c r="AH32" s="8">
        <f t="shared" si="22"/>
        <v>-1.2418383571598939E-05</v>
      </c>
      <c r="AI32" s="8">
        <f t="shared" si="23"/>
        <v>9.191086625051498E-06</v>
      </c>
      <c r="AJ32" s="8">
        <f t="shared" si="24"/>
        <v>-2.2537020996607452E-05</v>
      </c>
      <c r="AK32" s="8">
        <f t="shared" si="25"/>
        <v>0.0003496207961544576</v>
      </c>
      <c r="AL32" s="8">
        <f t="shared" si="26"/>
        <v>-0.00012276787365574885</v>
      </c>
      <c r="AM32" s="8">
        <f t="shared" si="27"/>
        <v>-3.447166727684737E-07</v>
      </c>
      <c r="AN32" s="8">
        <f t="shared" si="28"/>
        <v>8.452631564682073E-07</v>
      </c>
      <c r="AO32" s="8">
        <f t="shared" si="29"/>
        <v>-1.3112716972173476E-05</v>
      </c>
      <c r="AP32" s="8">
        <f t="shared" si="30"/>
        <v>4.604475472369185E-06</v>
      </c>
      <c r="AQ32" s="8">
        <f t="shared" si="31"/>
        <v>-6.255956620498768E-07</v>
      </c>
      <c r="AR32" s="8">
        <f t="shared" si="32"/>
        <v>9.704976246398205E-06</v>
      </c>
      <c r="AS32" s="8">
        <f t="shared" si="33"/>
        <v>-3.407861633961523E-06</v>
      </c>
      <c r="AT32" s="8">
        <f t="shared" si="34"/>
        <v>-2.3797104995235257E-05</v>
      </c>
      <c r="AU32" s="8">
        <f t="shared" si="35"/>
        <v>8.356253436757648E-06</v>
      </c>
      <c r="AV32" s="8">
        <f t="shared" si="36"/>
        <v>-0.0001296320387626836</v>
      </c>
    </row>
    <row r="33" spans="1:48" ht="16.5">
      <c r="A33" s="1">
        <f>'H-sahre'!A34</f>
        <v>39064</v>
      </c>
      <c r="B33">
        <f>('H-sahre'!B34-'H-sahre'!B33)/'H-sahre'!B33</f>
        <v>-0.00240963855421703</v>
      </c>
      <c r="C33">
        <f>('H-sahre'!C34-'H-sahre'!C33)/'H-sahre'!C33</f>
        <v>-0.01319261213720312</v>
      </c>
      <c r="D33">
        <f>('H-sahre'!D34-'H-sahre'!D33)/'H-sahre'!D33</f>
        <v>-0.01187648456057003</v>
      </c>
      <c r="E33">
        <f>('H-sahre'!E34-'H-sahre'!E33)/'H-sahre'!E33</f>
        <v>-0.003989361702127575</v>
      </c>
      <c r="F33">
        <f>('H-sahre'!F34-'H-sahre'!F33)/'H-sahre'!F33</f>
        <v>-0.005617977528089893</v>
      </c>
      <c r="G33">
        <f>('H-sahre'!G34-'H-sahre'!G33)/'H-sahre'!G33</f>
        <v>-0.003157894736842038</v>
      </c>
      <c r="H33">
        <f>('H-sahre'!H34-'H-sahre'!H33)/'H-sahre'!H33</f>
        <v>-0.009724473257698565</v>
      </c>
      <c r="I33">
        <f>('H-sahre'!I34-'H-sahre'!I33)/'H-sahre'!I33</f>
        <v>-0.006493506493506499</v>
      </c>
      <c r="K33">
        <f t="shared" si="1"/>
        <v>0.005282987486959898</v>
      </c>
      <c r="L33">
        <f t="shared" si="2"/>
        <v>-0.000981842945502956</v>
      </c>
      <c r="M33">
        <f t="shared" si="3"/>
        <v>-0.010565846133455264</v>
      </c>
      <c r="N33">
        <f t="shared" si="4"/>
        <v>-0.009957533825954806</v>
      </c>
      <c r="O33">
        <f t="shared" si="5"/>
        <v>-0.009265598062221256</v>
      </c>
      <c r="P33">
        <f t="shared" si="6"/>
        <v>0.008346076110878871</v>
      </c>
      <c r="Q33">
        <f t="shared" si="7"/>
        <v>-0.008851691501185005</v>
      </c>
      <c r="R33">
        <f t="shared" si="8"/>
        <v>-0.0034895032864138372</v>
      </c>
      <c r="U33" s="8">
        <f t="shared" si="9"/>
        <v>-5.187063995251966E-06</v>
      </c>
      <c r="V33" s="8">
        <f t="shared" si="10"/>
        <v>-5.581923291218778E-05</v>
      </c>
      <c r="W33" s="8">
        <f t="shared" si="11"/>
        <v>-5.260552660349916E-05</v>
      </c>
      <c r="X33" s="8">
        <f t="shared" si="12"/>
        <v>-4.895003862191477E-05</v>
      </c>
      <c r="Y33" s="8">
        <f t="shared" si="13"/>
        <v>4.4092215658988006E-05</v>
      </c>
      <c r="Z33" s="8">
        <f t="shared" si="14"/>
        <v>-4.676337543918966E-05</v>
      </c>
      <c r="AA33" s="8">
        <f t="shared" si="15"/>
        <v>-1.8435002197829743E-05</v>
      </c>
      <c r="AB33" s="8">
        <f t="shared" si="16"/>
        <v>1.0374001489402735E-05</v>
      </c>
      <c r="AC33" s="8">
        <f t="shared" si="17"/>
        <v>9.776734341620785E-06</v>
      </c>
      <c r="AD33" s="8">
        <f t="shared" si="18"/>
        <v>9.097362093257799E-06</v>
      </c>
      <c r="AE33" s="8">
        <f t="shared" si="19"/>
        <v>-8.194535952097166E-06</v>
      </c>
      <c r="AF33" s="8">
        <f t="shared" si="20"/>
        <v>8.690970856206968E-06</v>
      </c>
      <c r="AG33" s="8">
        <f t="shared" si="21"/>
        <v>3.426144185074807E-06</v>
      </c>
      <c r="AH33" s="8">
        <f t="shared" si="22"/>
        <v>0.00010520977027371459</v>
      </c>
      <c r="AI33" s="8">
        <f t="shared" si="23"/>
        <v>9.789888345987105E-05</v>
      </c>
      <c r="AJ33" s="8">
        <f t="shared" si="24"/>
        <v>-8.818335600565287E-05</v>
      </c>
      <c r="AK33" s="8">
        <f t="shared" si="25"/>
        <v>9.352561042233441E-05</v>
      </c>
      <c r="AL33" s="8">
        <f t="shared" si="26"/>
        <v>3.686955480643508E-05</v>
      </c>
      <c r="AM33" s="8">
        <f t="shared" si="27"/>
        <v>9.226250612226945E-05</v>
      </c>
      <c r="AN33" s="8">
        <f t="shared" si="28"/>
        <v>-8.31063351880697E-05</v>
      </c>
      <c r="AO33" s="8">
        <f t="shared" si="29"/>
        <v>8.814101753996635E-05</v>
      </c>
      <c r="AP33" s="8">
        <f t="shared" si="30"/>
        <v>3.4746847010246245E-05</v>
      </c>
      <c r="AQ33" s="8">
        <f t="shared" si="31"/>
        <v>-7.733138664011039E-05</v>
      </c>
      <c r="AR33" s="8">
        <f t="shared" si="32"/>
        <v>8.201621562076015E-05</v>
      </c>
      <c r="AS33" s="8">
        <f t="shared" si="33"/>
        <v>3.233233488871075E-05</v>
      </c>
      <c r="AT33" s="8">
        <f t="shared" si="34"/>
        <v>-7.38768909789097E-05</v>
      </c>
      <c r="AU33" s="8">
        <f t="shared" si="35"/>
        <v>-2.912366001757184E-05</v>
      </c>
      <c r="AV33" s="8">
        <f t="shared" si="36"/>
        <v>3.088800658370651E-05</v>
      </c>
    </row>
    <row r="34" spans="1:48" ht="16.5">
      <c r="A34" s="1">
        <f>'H-sahre'!A35</f>
        <v>39065</v>
      </c>
      <c r="B34">
        <f>('H-sahre'!B35-'H-sahre'!B34)/'H-sahre'!B34</f>
        <v>0.00966183574879228</v>
      </c>
      <c r="C34">
        <f>('H-sahre'!C35-'H-sahre'!C34)/'H-sahre'!C34</f>
        <v>0.013368983957219202</v>
      </c>
      <c r="D34">
        <f>('H-sahre'!D35-'H-sahre'!D34)/'H-sahre'!D34</f>
        <v>0.024038461538461453</v>
      </c>
      <c r="E34">
        <f>('H-sahre'!E35-'H-sahre'!E34)/'H-sahre'!E34</f>
        <v>-0.0026702269692924514</v>
      </c>
      <c r="F34">
        <f>('H-sahre'!F35-'H-sahre'!F34)/'H-sahre'!F34</f>
        <v>0.015536723163841852</v>
      </c>
      <c r="G34">
        <f>('H-sahre'!G35-'H-sahre'!G34)/'H-sahre'!G34</f>
        <v>0.028511087645195308</v>
      </c>
      <c r="H34">
        <f>('H-sahre'!H35-'H-sahre'!H34)/'H-sahre'!H34</f>
        <v>0.026186579378068762</v>
      </c>
      <c r="I34">
        <f>('H-sahre'!I35-'H-sahre'!I34)/'H-sahre'!I34</f>
        <v>0.016339869281045694</v>
      </c>
      <c r="K34">
        <f t="shared" si="1"/>
        <v>-0.004408204465315445</v>
      </c>
      <c r="L34">
        <f t="shared" si="2"/>
        <v>-0.014174455082706075</v>
      </c>
      <c r="M34">
        <f t="shared" si="3"/>
        <v>-0.015366858995912027</v>
      </c>
      <c r="N34">
        <f t="shared" si="4"/>
        <v>-0.008655890237077087</v>
      </c>
      <c r="O34">
        <f t="shared" si="5"/>
        <v>-0.007910074892961102</v>
      </c>
      <c r="P34">
        <f t="shared" si="6"/>
        <v>-0.007604995598244532</v>
      </c>
      <c r="Q34">
        <f t="shared" si="7"/>
        <v>-0.0153451469882859</v>
      </c>
      <c r="R34">
        <f t="shared" si="8"/>
        <v>-0.013240338770148425</v>
      </c>
      <c r="U34" s="8">
        <f t="shared" si="9"/>
        <v>6.248389618899813E-05</v>
      </c>
      <c r="V34" s="8">
        <f t="shared" si="10"/>
        <v>6.774025644365221E-05</v>
      </c>
      <c r="W34" s="8">
        <f t="shared" si="11"/>
        <v>3.815693399436358E-05</v>
      </c>
      <c r="X34" s="8">
        <f t="shared" si="12"/>
        <v>3.486922746413072E-05</v>
      </c>
      <c r="Y34" s="8">
        <f t="shared" si="13"/>
        <v>3.352437555488585E-05</v>
      </c>
      <c r="Z34" s="8">
        <f t="shared" si="14"/>
        <v>6.764454547468375E-05</v>
      </c>
      <c r="AA34" s="8">
        <f t="shared" si="15"/>
        <v>5.8366120488857495E-05</v>
      </c>
      <c r="AB34" s="8">
        <f t="shared" si="16"/>
        <v>0.00021781685259983282</v>
      </c>
      <c r="AC34" s="8">
        <f t="shared" si="17"/>
        <v>0.0001226925273662832</v>
      </c>
      <c r="AD34" s="8">
        <f t="shared" si="18"/>
        <v>0.00011212100127111821</v>
      </c>
      <c r="AE34" s="8">
        <f t="shared" si="19"/>
        <v>0.00010779666851149453</v>
      </c>
      <c r="AF34" s="8">
        <f t="shared" si="20"/>
        <v>0.0002175090967229809</v>
      </c>
      <c r="AG34" s="8">
        <f t="shared" si="21"/>
        <v>0.00018767458717728065</v>
      </c>
      <c r="AH34" s="8">
        <f t="shared" si="22"/>
        <v>0.0001330138447572551</v>
      </c>
      <c r="AI34" s="8">
        <f t="shared" si="23"/>
        <v>0.00012155300552723718</v>
      </c>
      <c r="AJ34" s="8">
        <f t="shared" si="24"/>
        <v>0.00011686489502275536</v>
      </c>
      <c r="AK34" s="8">
        <f t="shared" si="25"/>
        <v>0.00023580671004053353</v>
      </c>
      <c r="AL34" s="8">
        <f t="shared" si="26"/>
        <v>0.0002034624189389781</v>
      </c>
      <c r="AM34" s="8">
        <f t="shared" si="27"/>
        <v>6.846874004053059E-05</v>
      </c>
      <c r="AN34" s="8">
        <f t="shared" si="28"/>
        <v>6.582800715185905E-05</v>
      </c>
      <c r="AO34" s="8">
        <f t="shared" si="29"/>
        <v>0.0001328259080024168</v>
      </c>
      <c r="AP34" s="8">
        <f t="shared" si="30"/>
        <v>0.000114606919096121</v>
      </c>
      <c r="AQ34" s="8">
        <f t="shared" si="31"/>
        <v>6.015608474275377E-05</v>
      </c>
      <c r="AR34" s="8">
        <f t="shared" si="32"/>
        <v>0.00012138126192083797</v>
      </c>
      <c r="AS34" s="8">
        <f t="shared" si="33"/>
        <v>0.00010473207128005053</v>
      </c>
      <c r="AT34" s="8">
        <f t="shared" si="34"/>
        <v>0.00011669977530032961</v>
      </c>
      <c r="AU34" s="8">
        <f t="shared" si="35"/>
        <v>0.0001006927180662452</v>
      </c>
      <c r="AV34" s="8">
        <f t="shared" si="36"/>
        <v>0.00020317494460262814</v>
      </c>
    </row>
    <row r="35" spans="1:48" ht="16.5">
      <c r="A35" s="1">
        <f>'H-sahre'!A36</f>
        <v>39066</v>
      </c>
      <c r="B35">
        <f>('H-sahre'!B36-'H-sahre'!B35)/'H-sahre'!B35</f>
        <v>-0.007177033492822814</v>
      </c>
      <c r="C35">
        <f>('H-sahre'!C36-'H-sahre'!C35)/'H-sahre'!C35</f>
        <v>-0.0026385224274406943</v>
      </c>
      <c r="D35">
        <f>('H-sahre'!D36-'H-sahre'!D35)/'H-sahre'!D35</f>
        <v>0.002347417840375537</v>
      </c>
      <c r="E35">
        <f>('H-sahre'!E36-'H-sahre'!E35)/'H-sahre'!E35</f>
        <v>0.002677376171352137</v>
      </c>
      <c r="F35">
        <f>('H-sahre'!F36-'H-sahre'!F35)/'H-sahre'!F35</f>
        <v>0.002781641168289231</v>
      </c>
      <c r="G35">
        <f>('H-sahre'!G36-'H-sahre'!G35)/'H-sahre'!G35</f>
        <v>0.04979466119096503</v>
      </c>
      <c r="H35">
        <f>('H-sahre'!H36-'H-sahre'!H35)/'H-sahre'!H35</f>
        <v>0.05422647527910672</v>
      </c>
      <c r="I35">
        <f>('H-sahre'!I36-'H-sahre'!I35)/'H-sahre'!I35</f>
        <v>0.057877813504823204</v>
      </c>
      <c r="K35">
        <f t="shared" si="1"/>
        <v>0.007663269837693866</v>
      </c>
      <c r="L35">
        <f t="shared" si="2"/>
        <v>0.012387141011716247</v>
      </c>
      <c r="M35">
        <f t="shared" si="3"/>
        <v>0.020548087103119454</v>
      </c>
      <c r="N35">
        <f t="shared" si="4"/>
        <v>-0.007336755504241962</v>
      </c>
      <c r="O35">
        <f t="shared" si="5"/>
        <v>0.013244625798970643</v>
      </c>
      <c r="P35">
        <f t="shared" si="6"/>
        <v>0.024063986783792814</v>
      </c>
      <c r="Q35">
        <f t="shared" si="7"/>
        <v>0.020565905647481425</v>
      </c>
      <c r="R35">
        <f t="shared" si="8"/>
        <v>0.009593037004403768</v>
      </c>
      <c r="U35" s="8">
        <f t="shared" si="9"/>
        <v>9.49260040903458E-05</v>
      </c>
      <c r="V35" s="8">
        <f t="shared" si="10"/>
        <v>0.00015746553611964163</v>
      </c>
      <c r="W35" s="8">
        <f t="shared" si="11"/>
        <v>-5.622353716219188E-05</v>
      </c>
      <c r="X35" s="8">
        <f t="shared" si="12"/>
        <v>0.00010149714139679375</v>
      </c>
      <c r="Y35" s="8">
        <f t="shared" si="13"/>
        <v>0.0001844088240949033</v>
      </c>
      <c r="Z35" s="8">
        <f t="shared" si="14"/>
        <v>0.00015760208443320233</v>
      </c>
      <c r="AA35" s="8">
        <f t="shared" si="15"/>
        <v>7.351403112772852E-05</v>
      </c>
      <c r="AB35" s="8">
        <f t="shared" si="16"/>
        <v>0.0002545320524673687</v>
      </c>
      <c r="AC35" s="8">
        <f t="shared" si="17"/>
        <v>-9.088142499953052E-05</v>
      </c>
      <c r="AD35" s="8">
        <f t="shared" si="18"/>
        <v>0.0001640630474192643</v>
      </c>
      <c r="AE35" s="8">
        <f t="shared" si="19"/>
        <v>0.00029808399759491774</v>
      </c>
      <c r="AF35" s="8">
        <f t="shared" si="20"/>
        <v>0.0002547527732890039</v>
      </c>
      <c r="AG35" s="8">
        <f t="shared" si="21"/>
        <v>0.00011883030210416148</v>
      </c>
      <c r="AH35" s="8">
        <f t="shared" si="22"/>
        <v>-0.00015075629115545493</v>
      </c>
      <c r="AI35" s="8">
        <f t="shared" si="23"/>
        <v>0.00027215172456547185</v>
      </c>
      <c r="AJ35" s="8">
        <f t="shared" si="24"/>
        <v>0.0004944688964816901</v>
      </c>
      <c r="AK35" s="8">
        <f t="shared" si="25"/>
        <v>0.0004225900205989846</v>
      </c>
      <c r="AL35" s="8">
        <f t="shared" si="26"/>
        <v>0.00019711855994993674</v>
      </c>
      <c r="AM35" s="8">
        <f t="shared" si="27"/>
        <v>-9.717258123222295E-05</v>
      </c>
      <c r="AN35" s="8">
        <f t="shared" si="28"/>
        <v>-0.00017655158748999776</v>
      </c>
      <c r="AO35" s="8">
        <f t="shared" si="29"/>
        <v>-0.00015088702145888019</v>
      </c>
      <c r="AP35" s="8">
        <f t="shared" si="30"/>
        <v>-7.038176704445617E-05</v>
      </c>
      <c r="AQ35" s="8">
        <f t="shared" si="31"/>
        <v>0.0003187185001827109</v>
      </c>
      <c r="AR35" s="8">
        <f t="shared" si="32"/>
        <v>0.0002723877245178285</v>
      </c>
      <c r="AS35" s="8">
        <f t="shared" si="33"/>
        <v>0.0001270561853990062</v>
      </c>
      <c r="AT35" s="8">
        <f t="shared" si="34"/>
        <v>0.000494897681697723</v>
      </c>
      <c r="AU35" s="8">
        <f t="shared" si="35"/>
        <v>0.00023084671569040767</v>
      </c>
      <c r="AV35" s="8">
        <f t="shared" si="36"/>
        <v>0.00019728949390536573</v>
      </c>
    </row>
    <row r="36" spans="1:48" ht="16.5">
      <c r="A36" s="1">
        <f>'H-sahre'!A37</f>
        <v>39069</v>
      </c>
      <c r="B36">
        <f>('H-sahre'!B37-'H-sahre'!B36)/'H-sahre'!B36</f>
        <v>0.02891566265060222</v>
      </c>
      <c r="C36">
        <f>('H-sahre'!C37-'H-sahre'!C36)/'H-sahre'!C36</f>
        <v>0.01587301587301589</v>
      </c>
      <c r="D36">
        <f>('H-sahre'!D37-'H-sahre'!D36)/'H-sahre'!D36</f>
        <v>0.011709601873536467</v>
      </c>
      <c r="E36">
        <f>('H-sahre'!E37-'H-sahre'!E36)/'H-sahre'!E36</f>
        <v>0.029372496662216255</v>
      </c>
      <c r="F36">
        <f>('H-sahre'!F37-'H-sahre'!F36)/'H-sahre'!F36</f>
        <v>0.026352288488210873</v>
      </c>
      <c r="G36">
        <f>('H-sahre'!G37-'H-sahre'!G36)/'H-sahre'!G36</f>
        <v>0.11491442542787293</v>
      </c>
      <c r="H36">
        <f>('H-sahre'!H37-'H-sahre'!H36)/'H-sahre'!H36</f>
        <v>0.08472012102874446</v>
      </c>
      <c r="I36">
        <f>('H-sahre'!I37-'H-sahre'!I36)/'H-sahre'!I36</f>
        <v>0.036474164133738635</v>
      </c>
      <c r="K36">
        <f t="shared" si="1"/>
        <v>-0.00917559940392123</v>
      </c>
      <c r="L36">
        <f aca="true" t="shared" si="37" ref="L36:L99">C35-$C$213</f>
        <v>-0.0036203653729436503</v>
      </c>
      <c r="M36">
        <f aca="true" t="shared" si="38" ref="M36:M99">D35-$D$213</f>
        <v>-0.0011429565949664612</v>
      </c>
      <c r="N36">
        <f aca="true" t="shared" si="39" ref="N36:N99">E35-$E$213</f>
        <v>-0.0019891523635973737</v>
      </c>
      <c r="O36">
        <f aca="true" t="shared" si="40" ref="O36:O99">F35-$F$213</f>
        <v>0.0004895438034180212</v>
      </c>
      <c r="P36">
        <f aca="true" t="shared" si="41" ref="P36:P99">G35-$G$213</f>
        <v>0.04534756032956254</v>
      </c>
      <c r="Q36">
        <f aca="true" t="shared" si="42" ref="Q36:Q99">H35-$H$213</f>
        <v>0.04860580154851939</v>
      </c>
      <c r="R36">
        <f aca="true" t="shared" si="43" ref="R36:R99">I35-$I$213</f>
        <v>0.05113098122818128</v>
      </c>
      <c r="U36" s="8">
        <f t="shared" si="9"/>
        <v>3.3219022357958815E-05</v>
      </c>
      <c r="V36" s="8">
        <f t="shared" si="10"/>
        <v>1.0487311851482098E-05</v>
      </c>
      <c r="W36" s="8">
        <f t="shared" si="11"/>
        <v>1.8251665241732565E-05</v>
      </c>
      <c r="X36" s="8">
        <f t="shared" si="12"/>
        <v>-4.491857830835727E-06</v>
      </c>
      <c r="Y36" s="8">
        <f t="shared" si="13"/>
        <v>-0.000416091047529216</v>
      </c>
      <c r="Z36" s="8">
        <f t="shared" si="14"/>
        <v>-0.00044598736371570806</v>
      </c>
      <c r="AA36" s="8">
        <f t="shared" si="15"/>
        <v>-0.0004691574008792077</v>
      </c>
      <c r="AB36" s="8">
        <f t="shared" si="16"/>
        <v>4.137920479194157E-06</v>
      </c>
      <c r="AC36" s="8">
        <f t="shared" si="17"/>
        <v>7.2014583386769494E-06</v>
      </c>
      <c r="AD36" s="8">
        <f t="shared" si="18"/>
        <v>-1.7723274344337374E-06</v>
      </c>
      <c r="AE36" s="8">
        <f t="shared" si="19"/>
        <v>-0.00016417473716462137</v>
      </c>
      <c r="AF36" s="8">
        <f t="shared" si="20"/>
        <v>-0.00017597076085043044</v>
      </c>
      <c r="AG36" s="8">
        <f t="shared" si="21"/>
        <v>-0.0001851128339231393</v>
      </c>
      <c r="AH36" s="8">
        <f t="shared" si="22"/>
        <v>2.2735148123667423E-06</v>
      </c>
      <c r="AI36" s="8">
        <f t="shared" si="23"/>
        <v>-5.595273186415921E-07</v>
      </c>
      <c r="AJ36" s="8">
        <f t="shared" si="24"/>
        <v>-5.183029314431297E-05</v>
      </c>
      <c r="AK36" s="8">
        <f t="shared" si="25"/>
        <v>-5.555432143351126E-05</v>
      </c>
      <c r="AL36" s="8">
        <f t="shared" si="26"/>
        <v>-5.844049220185612E-05</v>
      </c>
      <c r="AM36" s="8">
        <f t="shared" si="27"/>
        <v>-9.73777213653405E-07</v>
      </c>
      <c r="AN36" s="8">
        <f t="shared" si="28"/>
        <v>-9.020320681292382E-05</v>
      </c>
      <c r="AO36" s="8">
        <f t="shared" si="29"/>
        <v>-9.668434503478222E-05</v>
      </c>
      <c r="AP36" s="8">
        <f t="shared" si="30"/>
        <v>-0.00010170731216308974</v>
      </c>
      <c r="AQ36" s="8">
        <f t="shared" si="31"/>
        <v>2.219961715946222E-05</v>
      </c>
      <c r="AR36" s="8">
        <f t="shared" si="32"/>
        <v>2.3794668958243725E-05</v>
      </c>
      <c r="AS36" s="8">
        <f t="shared" si="33"/>
        <v>2.5030855022939307E-05</v>
      </c>
      <c r="AT36" s="8">
        <f t="shared" si="34"/>
        <v>0.002204154518088227</v>
      </c>
      <c r="AU36" s="8">
        <f t="shared" si="35"/>
        <v>0.0023186652559546803</v>
      </c>
      <c r="AV36" s="8">
        <f t="shared" si="36"/>
        <v>0.002485262326558049</v>
      </c>
    </row>
    <row r="37" spans="1:48" ht="16.5">
      <c r="A37" s="1">
        <f>'H-sahre'!A38</f>
        <v>39070</v>
      </c>
      <c r="B37">
        <f>('H-sahre'!B38-'H-sahre'!B37)/'H-sahre'!B37</f>
        <v>0.007025761124121839</v>
      </c>
      <c r="C37">
        <f>('H-sahre'!C38-'H-sahre'!C37)/'H-sahre'!C37</f>
        <v>-0.013020833333333287</v>
      </c>
      <c r="D37">
        <f>('H-sahre'!D38-'H-sahre'!D37)/'H-sahre'!D37</f>
        <v>0.0023148148148147652</v>
      </c>
      <c r="E37">
        <f>('H-sahre'!E38-'H-sahre'!E37)/'H-sahre'!E37</f>
        <v>-0.0025940337224383365</v>
      </c>
      <c r="F37">
        <f>('H-sahre'!F38-'H-sahre'!F37)/'H-sahre'!F37</f>
        <v>0.01081081081081082</v>
      </c>
      <c r="G37">
        <f>('H-sahre'!G38-'H-sahre'!G37)/'H-sahre'!G37</f>
        <v>-0.03070175438596488</v>
      </c>
      <c r="H37">
        <f>('H-sahre'!H38-'H-sahre'!H37)/'H-sahre'!H37</f>
        <v>-0.00697350069735007</v>
      </c>
      <c r="I37">
        <f>('H-sahre'!I38-'H-sahre'!I37)/'H-sahre'!I37</f>
        <v>-0.02346041055718477</v>
      </c>
      <c r="K37">
        <f t="shared" si="1"/>
        <v>0.026917096739503807</v>
      </c>
      <c r="L37">
        <f t="shared" si="37"/>
        <v>0.014891172927512934</v>
      </c>
      <c r="M37">
        <f t="shared" si="38"/>
        <v>0.00821922743819447</v>
      </c>
      <c r="N37">
        <f t="shared" si="39"/>
        <v>0.024705968127266744</v>
      </c>
      <c r="O37">
        <f t="shared" si="40"/>
        <v>0.024060191123339663</v>
      </c>
      <c r="P37">
        <f t="shared" si="41"/>
        <v>0.11046732456647043</v>
      </c>
      <c r="Q37">
        <f t="shared" si="42"/>
        <v>0.07909944729815713</v>
      </c>
      <c r="R37">
        <f t="shared" si="43"/>
        <v>0.02972733185709671</v>
      </c>
      <c r="U37" s="8">
        <f t="shared" si="9"/>
        <v>0.00040082714225454574</v>
      </c>
      <c r="V37" s="8">
        <f t="shared" si="10"/>
        <v>0.00022123774007786457</v>
      </c>
      <c r="W37" s="8">
        <f t="shared" si="11"/>
        <v>0.0006650129341247366</v>
      </c>
      <c r="X37" s="8">
        <f t="shared" si="12"/>
        <v>0.0006476304920378845</v>
      </c>
      <c r="Y37" s="8">
        <f t="shared" si="13"/>
        <v>0.00297345966190985</v>
      </c>
      <c r="Z37" s="8">
        <f t="shared" si="14"/>
        <v>0.0021291274749657783</v>
      </c>
      <c r="AA37" s="8">
        <f t="shared" si="15"/>
        <v>0.0008001734674048054</v>
      </c>
      <c r="AB37" s="8">
        <f t="shared" si="16"/>
        <v>0.00012239393711271297</v>
      </c>
      <c r="AC37" s="8">
        <f t="shared" si="17"/>
        <v>0.00036790084372475195</v>
      </c>
      <c r="AD37" s="8">
        <f t="shared" si="18"/>
        <v>0.0003582844666866626</v>
      </c>
      <c r="AE37" s="8">
        <f t="shared" si="19"/>
        <v>0.001644988032959009</v>
      </c>
      <c r="AF37" s="8">
        <f t="shared" si="20"/>
        <v>0.0011778835481875535</v>
      </c>
      <c r="AG37" s="8">
        <f t="shared" si="21"/>
        <v>0.0004426748393575913</v>
      </c>
      <c r="AH37" s="8">
        <f t="shared" si="22"/>
        <v>0.00020306397111878886</v>
      </c>
      <c r="AI37" s="8">
        <f t="shared" si="23"/>
        <v>0.00019775618304915637</v>
      </c>
      <c r="AJ37" s="8">
        <f t="shared" si="24"/>
        <v>0.0009079560651006677</v>
      </c>
      <c r="AK37" s="8">
        <f t="shared" si="25"/>
        <v>0.0006501363475790305</v>
      </c>
      <c r="AL37" s="8">
        <f t="shared" si="26"/>
        <v>0.0002443357016641618</v>
      </c>
      <c r="AM37" s="8">
        <f t="shared" si="27"/>
        <v>0.000594430315029176</v>
      </c>
      <c r="AN37" s="8">
        <f t="shared" si="28"/>
        <v>0.002729202199843649</v>
      </c>
      <c r="AO37" s="8">
        <f t="shared" si="29"/>
        <v>0.0019542284238326857</v>
      </c>
      <c r="AP37" s="8">
        <f t="shared" si="30"/>
        <v>0.0007344425133701126</v>
      </c>
      <c r="AQ37" s="8">
        <f t="shared" si="31"/>
        <v>0.0026578649419532734</v>
      </c>
      <c r="AR37" s="8">
        <f t="shared" si="32"/>
        <v>0.0019031478197441935</v>
      </c>
      <c r="AS37" s="8">
        <f t="shared" si="33"/>
        <v>0.0007152452860686906</v>
      </c>
      <c r="AT37" s="8">
        <f t="shared" si="34"/>
        <v>0.008737904317713947</v>
      </c>
      <c r="AU37" s="8">
        <f t="shared" si="35"/>
        <v>0.0032838988167530783</v>
      </c>
      <c r="AV37" s="8">
        <f t="shared" si="36"/>
        <v>0.0023514155195452488</v>
      </c>
    </row>
    <row r="38" spans="1:48" ht="16.5">
      <c r="A38" s="1">
        <f>'H-sahre'!A39</f>
        <v>39071</v>
      </c>
      <c r="B38">
        <f>('H-sahre'!B39-'H-sahre'!B38)/'H-sahre'!B38</f>
        <v>0.023255813953488497</v>
      </c>
      <c r="C38">
        <f>('H-sahre'!C39-'H-sahre'!C38)/'H-sahre'!C38</f>
        <v>0.01319261213720312</v>
      </c>
      <c r="D38">
        <f>('H-sahre'!D39-'H-sahre'!D38)/'H-sahre'!D38</f>
        <v>0.032332563510392535</v>
      </c>
      <c r="E38">
        <f>('H-sahre'!E39-'H-sahre'!E38)/'H-sahre'!E38</f>
        <v>0.028608582574772397</v>
      </c>
      <c r="F38">
        <f>('H-sahre'!F39-'H-sahre'!F38)/'H-sahre'!F38</f>
        <v>0.058823529411764636</v>
      </c>
      <c r="G38">
        <f>('H-sahre'!G39-'H-sahre'!G38)/'H-sahre'!G38</f>
        <v>0.07918552036199095</v>
      </c>
      <c r="H38">
        <f>('H-sahre'!H39-'H-sahre'!H38)/'H-sahre'!H38</f>
        <v>0.025280898876404452</v>
      </c>
      <c r="I38">
        <f>('H-sahre'!I39-'H-sahre'!I38)/'H-sahre'!I38</f>
        <v>0.012012012012012022</v>
      </c>
      <c r="K38">
        <f t="shared" si="1"/>
        <v>0.005027195213023424</v>
      </c>
      <c r="L38">
        <f t="shared" si="37"/>
        <v>-0.014002676278836243</v>
      </c>
      <c r="M38">
        <f t="shared" si="38"/>
        <v>-0.001175559620527233</v>
      </c>
      <c r="N38">
        <f t="shared" si="39"/>
        <v>-0.007260562257387847</v>
      </c>
      <c r="O38">
        <f t="shared" si="40"/>
        <v>0.00851871344593961</v>
      </c>
      <c r="P38">
        <f t="shared" si="41"/>
        <v>-0.03514885524736737</v>
      </c>
      <c r="Q38">
        <f t="shared" si="42"/>
        <v>-0.012594174427937404</v>
      </c>
      <c r="R38">
        <f t="shared" si="43"/>
        <v>-0.030207242833826697</v>
      </c>
      <c r="U38" s="8">
        <f t="shared" si="9"/>
        <v>-7.039418715848221E-05</v>
      </c>
      <c r="V38" s="8">
        <f t="shared" si="10"/>
        <v>-5.909767696938138E-06</v>
      </c>
      <c r="W38" s="8">
        <f t="shared" si="11"/>
        <v>-3.6500263824198734E-05</v>
      </c>
      <c r="X38" s="8">
        <f t="shared" si="12"/>
        <v>4.282523545654589E-05</v>
      </c>
      <c r="Y38" s="8">
        <f t="shared" si="13"/>
        <v>-0.0001767001568428185</v>
      </c>
      <c r="Z38" s="8">
        <f t="shared" si="14"/>
        <v>-6.331337339610894E-05</v>
      </c>
      <c r="AA38" s="8">
        <f t="shared" si="15"/>
        <v>-0.00015185770657284971</v>
      </c>
      <c r="AB38" s="8">
        <f t="shared" si="16"/>
        <v>1.646098081271442E-05</v>
      </c>
      <c r="AC38" s="8">
        <f t="shared" si="17"/>
        <v>0.00010166730289253853</v>
      </c>
      <c r="AD38" s="8">
        <f t="shared" si="18"/>
        <v>-0.00011928478669566193</v>
      </c>
      <c r="AE38" s="8">
        <f t="shared" si="19"/>
        <v>0.0004921780416005598</v>
      </c>
      <c r="AF38" s="8">
        <f t="shared" si="20"/>
        <v>0.0001763521475136051</v>
      </c>
      <c r="AG38" s="8">
        <f t="shared" si="21"/>
        <v>0.00042298224267827117</v>
      </c>
      <c r="AH38" s="8">
        <f t="shared" si="22"/>
        <v>8.535223812109207E-06</v>
      </c>
      <c r="AI38" s="8">
        <f t="shared" si="23"/>
        <v>-1.0014255545889006E-05</v>
      </c>
      <c r="AJ38" s="8">
        <f t="shared" si="24"/>
        <v>4.131957493656183E-05</v>
      </c>
      <c r="AK38" s="8">
        <f t="shared" si="25"/>
        <v>1.4805202911359876E-05</v>
      </c>
      <c r="AL38" s="8">
        <f t="shared" si="26"/>
        <v>3.551041492290729E-05</v>
      </c>
      <c r="AM38" s="8">
        <f t="shared" si="27"/>
        <v>-6.185064932709151E-05</v>
      </c>
      <c r="AN38" s="8">
        <f t="shared" si="28"/>
        <v>0.0002552004517994243</v>
      </c>
      <c r="AO38" s="8">
        <f t="shared" si="29"/>
        <v>9.14407875144415E-05</v>
      </c>
      <c r="AP38" s="8">
        <f t="shared" si="30"/>
        <v>0.00021932156721903164</v>
      </c>
      <c r="AQ38" s="8">
        <f t="shared" si="31"/>
        <v>-0.00029942302580513347</v>
      </c>
      <c r="AR38" s="8">
        <f t="shared" si="32"/>
        <v>-0.00010728616303977916</v>
      </c>
      <c r="AS38" s="8">
        <f t="shared" si="33"/>
        <v>-0.00025732684569328243</v>
      </c>
      <c r="AT38" s="8">
        <f t="shared" si="34"/>
        <v>0.00044267081392766755</v>
      </c>
      <c r="AU38" s="8">
        <f t="shared" si="35"/>
        <v>0.0010617500057882498</v>
      </c>
      <c r="AV38" s="8">
        <f t="shared" si="36"/>
        <v>0.0003804352852362756</v>
      </c>
    </row>
    <row r="39" spans="1:48" ht="16.5">
      <c r="A39" s="1">
        <f>'H-sahre'!A40</f>
        <v>39072</v>
      </c>
      <c r="B39">
        <f>('H-sahre'!B40-'H-sahre'!B39)/'H-sahre'!B39</f>
        <v>0</v>
      </c>
      <c r="C39">
        <f>('H-sahre'!C40-'H-sahre'!C39)/'H-sahre'!C39</f>
        <v>0.015625000000000014</v>
      </c>
      <c r="D39">
        <f>('H-sahre'!D40-'H-sahre'!D39)/'H-sahre'!D39</f>
        <v>0.017897091722595095</v>
      </c>
      <c r="E39">
        <f>('H-sahre'!E40-'H-sahre'!E39)/'H-sahre'!E39</f>
        <v>0.029077117572692848</v>
      </c>
      <c r="F39">
        <f>('H-sahre'!F40-'H-sahre'!F39)/'H-sahre'!F39</f>
        <v>0.042929292929292914</v>
      </c>
      <c r="G39">
        <f>('H-sahre'!G40-'H-sahre'!G39)/'H-sahre'!G39</f>
        <v>-0.014675052410901526</v>
      </c>
      <c r="H39">
        <f>('H-sahre'!H40-'H-sahre'!H39)/'H-sahre'!H39</f>
        <v>0.0164383561643836</v>
      </c>
      <c r="I39">
        <f>('H-sahre'!I40-'H-sahre'!I39)/'H-sahre'!I39</f>
        <v>-0.005934718100890213</v>
      </c>
      <c r="K39">
        <f t="shared" si="1"/>
        <v>0.021257248042390084</v>
      </c>
      <c r="L39">
        <f t="shared" si="37"/>
        <v>0.012210769191700164</v>
      </c>
      <c r="M39">
        <f t="shared" si="38"/>
        <v>0.028842189075050536</v>
      </c>
      <c r="N39">
        <f t="shared" si="39"/>
        <v>0.023942054039822885</v>
      </c>
      <c r="O39">
        <f t="shared" si="40"/>
        <v>0.056531432046893426</v>
      </c>
      <c r="P39">
        <f t="shared" si="41"/>
        <v>0.07473841950058846</v>
      </c>
      <c r="Q39">
        <f t="shared" si="42"/>
        <v>0.01966022514581712</v>
      </c>
      <c r="R39">
        <f t="shared" si="43"/>
        <v>0.0052651797353700965</v>
      </c>
      <c r="U39" s="8">
        <f t="shared" si="9"/>
        <v>0.0002595673494963455</v>
      </c>
      <c r="V39" s="8">
        <f t="shared" si="10"/>
        <v>0.0006131055672538627</v>
      </c>
      <c r="W39" s="8">
        <f t="shared" si="11"/>
        <v>0.0005089421813688226</v>
      </c>
      <c r="X39" s="8">
        <f t="shared" si="12"/>
        <v>0.0012017026732123333</v>
      </c>
      <c r="Y39" s="8">
        <f t="shared" si="13"/>
        <v>0.001588733121620213</v>
      </c>
      <c r="Z39" s="8">
        <f t="shared" si="14"/>
        <v>0.00041792228249386927</v>
      </c>
      <c r="AA39" s="8">
        <f t="shared" si="15"/>
        <v>0.00011192323162252793</v>
      </c>
      <c r="AB39" s="8">
        <f t="shared" si="16"/>
        <v>0.0003521853137788181</v>
      </c>
      <c r="AC39" s="8">
        <f t="shared" si="17"/>
        <v>0.00029235089585548976</v>
      </c>
      <c r="AD39" s="8">
        <f t="shared" si="18"/>
        <v>0.0006902922688008976</v>
      </c>
      <c r="AE39" s="8">
        <f t="shared" si="19"/>
        <v>0.0009126135902741483</v>
      </c>
      <c r="AF39" s="8">
        <f t="shared" si="20"/>
        <v>0.00024006647151243255</v>
      </c>
      <c r="AG39" s="8">
        <f t="shared" si="21"/>
        <v>6.42918945014212E-05</v>
      </c>
      <c r="AH39" s="8">
        <f t="shared" si="22"/>
        <v>0.0006905412494616492</v>
      </c>
      <c r="AI39" s="8">
        <f t="shared" si="23"/>
        <v>0.0016304902517798713</v>
      </c>
      <c r="AJ39" s="8">
        <f t="shared" si="24"/>
        <v>0.0021556196264064164</v>
      </c>
      <c r="AK39" s="8">
        <f t="shared" si="25"/>
        <v>0.0005670439309137203</v>
      </c>
      <c r="AL39" s="8">
        <f t="shared" si="26"/>
        <v>0.00015185930944166886</v>
      </c>
      <c r="AM39" s="8">
        <f t="shared" si="27"/>
        <v>0.0013534786010152976</v>
      </c>
      <c r="AN39" s="8">
        <f t="shared" si="28"/>
        <v>0.0017893912785340415</v>
      </c>
      <c r="AO39" s="8">
        <f t="shared" si="29"/>
        <v>0.0004707061728762382</v>
      </c>
      <c r="AP39" s="8">
        <f t="shared" si="30"/>
        <v>0.0001260592177536112</v>
      </c>
      <c r="AQ39" s="8">
        <f t="shared" si="31"/>
        <v>0.004225069883289731</v>
      </c>
      <c r="AR39" s="8">
        <f t="shared" si="32"/>
        <v>0.0011114206818573858</v>
      </c>
      <c r="AS39" s="8">
        <f t="shared" si="33"/>
        <v>0.0002976481504247549</v>
      </c>
      <c r="AT39" s="8">
        <f t="shared" si="34"/>
        <v>0.0014693741544240977</v>
      </c>
      <c r="AU39" s="8">
        <f t="shared" si="35"/>
        <v>0.0003935112118080876</v>
      </c>
      <c r="AV39" s="8">
        <f t="shared" si="36"/>
        <v>0.0001035146190305699</v>
      </c>
    </row>
    <row r="40" spans="1:48" ht="16.5">
      <c r="A40" s="1">
        <f>'H-sahre'!A41</f>
        <v>39073</v>
      </c>
      <c r="B40">
        <f>('H-sahre'!B41-'H-sahre'!B40)/'H-sahre'!B40</f>
        <v>0</v>
      </c>
      <c r="C40">
        <f>('H-sahre'!C41-'H-sahre'!C40)/'H-sahre'!C40</f>
        <v>0</v>
      </c>
      <c r="D40">
        <f>('H-sahre'!D41-'H-sahre'!D40)/'H-sahre'!D40</f>
        <v>0.013186813186813296</v>
      </c>
      <c r="E40">
        <f>('H-sahre'!E41-'H-sahre'!E40)/'H-sahre'!E40</f>
        <v>-0.008599508599508634</v>
      </c>
      <c r="F40">
        <f>('H-sahre'!F41-'H-sahre'!F40)/'H-sahre'!F40</f>
        <v>0.020581113801452777</v>
      </c>
      <c r="G40">
        <f>('H-sahre'!G41-'H-sahre'!G40)/'H-sahre'!G40</f>
        <v>0.03829787234042547</v>
      </c>
      <c r="H40">
        <f>('H-sahre'!H41-'H-sahre'!H40)/'H-sahre'!H40</f>
        <v>0.03234501347708883</v>
      </c>
      <c r="I40">
        <f>('H-sahre'!I41-'H-sahre'!I40)/'H-sahre'!I40</f>
        <v>0.026865671641791003</v>
      </c>
      <c r="K40">
        <f t="shared" si="1"/>
        <v>-0.0019985659110984145</v>
      </c>
      <c r="L40">
        <f t="shared" si="37"/>
        <v>0.014643157054497058</v>
      </c>
      <c r="M40">
        <f t="shared" si="38"/>
        <v>0.014406717287253097</v>
      </c>
      <c r="N40">
        <f t="shared" si="39"/>
        <v>0.024410589037743336</v>
      </c>
      <c r="O40">
        <f t="shared" si="40"/>
        <v>0.040637195564421705</v>
      </c>
      <c r="P40">
        <f t="shared" si="41"/>
        <v>-0.01912215327230402</v>
      </c>
      <c r="Q40">
        <f t="shared" si="42"/>
        <v>0.010817682433796267</v>
      </c>
      <c r="R40">
        <f t="shared" si="43"/>
        <v>-0.012681550377532139</v>
      </c>
      <c r="U40" s="8">
        <f t="shared" si="9"/>
        <v>-2.9265314519978087E-05</v>
      </c>
      <c r="V40" s="8">
        <f t="shared" si="10"/>
        <v>-2.8792774061136265E-05</v>
      </c>
      <c r="W40" s="8">
        <f t="shared" si="11"/>
        <v>-4.878617112066648E-05</v>
      </c>
      <c r="X40" s="8">
        <f t="shared" si="12"/>
        <v>-8.121611377769292E-05</v>
      </c>
      <c r="Y40" s="8">
        <f t="shared" si="13"/>
        <v>3.821688367682581E-05</v>
      </c>
      <c r="Z40" s="8">
        <f t="shared" si="14"/>
        <v>-2.161985134927335E-05</v>
      </c>
      <c r="AA40" s="8">
        <f t="shared" si="15"/>
        <v>2.5344914284412962E-05</v>
      </c>
      <c r="AB40" s="8">
        <f t="shared" si="16"/>
        <v>0.00021095982387698493</v>
      </c>
      <c r="AC40" s="8">
        <f t="shared" si="17"/>
        <v>0.00035744808907245987</v>
      </c>
      <c r="AD40" s="8">
        <f t="shared" si="18"/>
        <v>0.0005950568369041383</v>
      </c>
      <c r="AE40" s="8">
        <f t="shared" si="19"/>
        <v>-0.0002800086935865126</v>
      </c>
      <c r="AF40" s="8">
        <f t="shared" si="20"/>
        <v>0.0001584050228437527</v>
      </c>
      <c r="AG40" s="8">
        <f t="shared" si="21"/>
        <v>-0.00018569793387271957</v>
      </c>
      <c r="AH40" s="8">
        <f t="shared" si="22"/>
        <v>0.0003516764550820879</v>
      </c>
      <c r="AI40" s="8">
        <f t="shared" si="23"/>
        <v>0.0005854485878434391</v>
      </c>
      <c r="AJ40" s="8">
        <f t="shared" si="24"/>
        <v>-0.0002754874561176057</v>
      </c>
      <c r="AK40" s="8">
        <f t="shared" si="25"/>
        <v>0.00015584729252698685</v>
      </c>
      <c r="AL40" s="8">
        <f t="shared" si="26"/>
        <v>-0.0001826995110531633</v>
      </c>
      <c r="AM40" s="8">
        <f t="shared" si="27"/>
        <v>0.0009919778805695047</v>
      </c>
      <c r="AN40" s="8">
        <f t="shared" si="28"/>
        <v>-0.0004667830250469523</v>
      </c>
      <c r="AO40" s="8">
        <f t="shared" si="29"/>
        <v>0.0002640660002322158</v>
      </c>
      <c r="AP40" s="8">
        <f t="shared" si="30"/>
        <v>-0.0003095641146273759</v>
      </c>
      <c r="AQ40" s="8">
        <f t="shared" si="31"/>
        <v>-0.0007770706821394649</v>
      </c>
      <c r="AR40" s="8">
        <f t="shared" si="32"/>
        <v>0.00043960027661598826</v>
      </c>
      <c r="AS40" s="8">
        <f t="shared" si="33"/>
        <v>-0.0005153426427518394</v>
      </c>
      <c r="AT40" s="8">
        <f t="shared" si="34"/>
        <v>-0.00020685738155016298</v>
      </c>
      <c r="AU40" s="8">
        <f t="shared" si="35"/>
        <v>0.00024249855004961445</v>
      </c>
      <c r="AV40" s="8">
        <f t="shared" si="36"/>
        <v>-0.00013718498475233184</v>
      </c>
    </row>
    <row r="41" spans="1:48" ht="16.5">
      <c r="A41" s="1">
        <f>'H-sahre'!A42</f>
        <v>39078</v>
      </c>
      <c r="B41">
        <f>('H-sahre'!B42-'H-sahre'!B41)/'H-sahre'!B41</f>
        <v>0.13181818181818183</v>
      </c>
      <c r="C41">
        <f>('H-sahre'!C42-'H-sahre'!C41)/'H-sahre'!C41</f>
        <v>0.048717948717948704</v>
      </c>
      <c r="D41">
        <f>('H-sahre'!D42-'H-sahre'!D41)/'H-sahre'!D41</f>
        <v>0.0976138828633404</v>
      </c>
      <c r="E41">
        <f>('H-sahre'!E42-'H-sahre'!E41)/'H-sahre'!E41</f>
        <v>0.02973977695167289</v>
      </c>
      <c r="F41">
        <f>('H-sahre'!F42-'H-sahre'!F41)/'H-sahre'!F41</f>
        <v>0.11981020166073544</v>
      </c>
      <c r="G41">
        <f>('H-sahre'!G42-'H-sahre'!G41)/'H-sahre'!G41</f>
        <v>0.11885245901639353</v>
      </c>
      <c r="H41">
        <f>('H-sahre'!H42-'H-sahre'!H41)/'H-sahre'!H41</f>
        <v>0.1788511749347259</v>
      </c>
      <c r="I41">
        <f>('H-sahre'!I42-'H-sahre'!I41)/'H-sahre'!I41</f>
        <v>0.11627906976744183</v>
      </c>
      <c r="K41">
        <f t="shared" si="1"/>
        <v>-0.0019985659110984145</v>
      </c>
      <c r="L41">
        <f t="shared" si="37"/>
        <v>-0.000981842945502956</v>
      </c>
      <c r="M41">
        <f t="shared" si="38"/>
        <v>0.009696438751471298</v>
      </c>
      <c r="N41">
        <f t="shared" si="39"/>
        <v>-0.013266037134458144</v>
      </c>
      <c r="O41">
        <f t="shared" si="40"/>
        <v>0.018289016436581568</v>
      </c>
      <c r="P41">
        <f t="shared" si="41"/>
        <v>0.033850771479022976</v>
      </c>
      <c r="Q41">
        <f t="shared" si="42"/>
        <v>0.0267243397465015</v>
      </c>
      <c r="R41">
        <f t="shared" si="43"/>
        <v>0.020118839365149077</v>
      </c>
      <c r="U41" s="8">
        <f t="shared" si="9"/>
        <v>1.962277840934666E-06</v>
      </c>
      <c r="V41" s="8">
        <f t="shared" si="10"/>
        <v>-1.937897194774421E-05</v>
      </c>
      <c r="W41" s="8">
        <f t="shared" si="11"/>
        <v>2.651304959229374E-05</v>
      </c>
      <c r="X41" s="8">
        <f t="shared" si="12"/>
        <v>-3.655180479767052E-05</v>
      </c>
      <c r="Y41" s="8">
        <f t="shared" si="13"/>
        <v>-6.765299794235777E-05</v>
      </c>
      <c r="Z41" s="8">
        <f t="shared" si="14"/>
        <v>-5.341035441397034E-05</v>
      </c>
      <c r="AA41" s="8">
        <f t="shared" si="15"/>
        <v>-4.020882652605181E-05</v>
      </c>
      <c r="AB41" s="8">
        <f t="shared" si="16"/>
        <v>-9.520379984633585E-06</v>
      </c>
      <c r="AC41" s="8">
        <f t="shared" si="17"/>
        <v>1.3025164975247977E-05</v>
      </c>
      <c r="AD41" s="8">
        <f t="shared" si="18"/>
        <v>-1.7956941768445223E-05</v>
      </c>
      <c r="AE41" s="8">
        <f t="shared" si="19"/>
        <v>-3.323614117651137E-05</v>
      </c>
      <c r="AF41" s="8">
        <f t="shared" si="20"/>
        <v>-2.6239104453326753E-05</v>
      </c>
      <c r="AG41" s="8">
        <f t="shared" si="21"/>
        <v>-1.975354050237879E-05</v>
      </c>
      <c r="AH41" s="8">
        <f t="shared" si="22"/>
        <v>-0.0001286333165490172</v>
      </c>
      <c r="AI41" s="8">
        <f t="shared" si="23"/>
        <v>0.00017733832770196504</v>
      </c>
      <c r="AJ41" s="8">
        <f t="shared" si="24"/>
        <v>0.00032823193233639776</v>
      </c>
      <c r="AK41" s="8">
        <f t="shared" si="25"/>
        <v>0.0002591309235254618</v>
      </c>
      <c r="AL41" s="8">
        <f t="shared" si="26"/>
        <v>0.00019508109365485774</v>
      </c>
      <c r="AM41" s="8">
        <f t="shared" si="27"/>
        <v>-0.00024262277120040644</v>
      </c>
      <c r="AN41" s="8">
        <f t="shared" si="28"/>
        <v>-0.0004490655914707754</v>
      </c>
      <c r="AO41" s="8">
        <f t="shared" si="29"/>
        <v>-0.00035452608347096465</v>
      </c>
      <c r="AP41" s="8">
        <f t="shared" si="30"/>
        <v>-0.000266897270120266</v>
      </c>
      <c r="AQ41" s="8">
        <f t="shared" si="31"/>
        <v>0.0006190973159708177</v>
      </c>
      <c r="AR41" s="8">
        <f t="shared" si="32"/>
        <v>0.000488761888880556</v>
      </c>
      <c r="AS41" s="8">
        <f t="shared" si="33"/>
        <v>0.00036795378383415575</v>
      </c>
      <c r="AT41" s="8">
        <f t="shared" si="34"/>
        <v>0.0009046395176865931</v>
      </c>
      <c r="AU41" s="8">
        <f t="shared" si="35"/>
        <v>0.0006810382337728331</v>
      </c>
      <c r="AV41" s="8">
        <f t="shared" si="36"/>
        <v>0.0005376626984995325</v>
      </c>
    </row>
    <row r="42" spans="1:48" ht="16.5">
      <c r="A42" s="1">
        <f>'H-sahre'!A43</f>
        <v>39079</v>
      </c>
      <c r="B42">
        <f>('H-sahre'!B43-'H-sahre'!B42)/'H-sahre'!B42</f>
        <v>-0.010040160642570423</v>
      </c>
      <c r="C42">
        <f>('H-sahre'!C43-'H-sahre'!C42)/'H-sahre'!C42</f>
        <v>0.01466992665036687</v>
      </c>
      <c r="D42">
        <f>('H-sahre'!D43-'H-sahre'!D42)/'H-sahre'!D42</f>
        <v>-0.0019762845849801954</v>
      </c>
      <c r="E42">
        <f>('H-sahre'!E43-'H-sahre'!E42)/'H-sahre'!E42</f>
        <v>-0.01805054151624553</v>
      </c>
      <c r="F42">
        <f>('H-sahre'!F43-'H-sahre'!F42)/'H-sahre'!F42</f>
        <v>0.021186440677966215</v>
      </c>
      <c r="G42">
        <f>('H-sahre'!G43-'H-sahre'!G42)/'H-sahre'!G42</f>
        <v>-0.010989010989011014</v>
      </c>
      <c r="H42">
        <f>('H-sahre'!H43-'H-sahre'!H42)/'H-sahre'!H42</f>
        <v>-0.05758582502768553</v>
      </c>
      <c r="I42">
        <f>('H-sahre'!I43-'H-sahre'!I42)/'H-sahre'!I42</f>
        <v>-0.026041666666666574</v>
      </c>
      <c r="K42">
        <f t="shared" si="1"/>
        <v>0.1298196159070834</v>
      </c>
      <c r="L42">
        <f t="shared" si="37"/>
        <v>0.04773610577244575</v>
      </c>
      <c r="M42">
        <f t="shared" si="38"/>
        <v>0.0941235084279984</v>
      </c>
      <c r="N42">
        <f t="shared" si="39"/>
        <v>0.025073248416723377</v>
      </c>
      <c r="O42">
        <f t="shared" si="40"/>
        <v>0.11751810429586423</v>
      </c>
      <c r="P42">
        <f t="shared" si="41"/>
        <v>0.11440535815499103</v>
      </c>
      <c r="Q42">
        <f t="shared" si="42"/>
        <v>0.17323050120413858</v>
      </c>
      <c r="R42">
        <f t="shared" si="43"/>
        <v>0.1095322374907999</v>
      </c>
      <c r="U42" s="8">
        <f t="shared" si="9"/>
        <v>0.006197082916278814</v>
      </c>
      <c r="V42" s="8">
        <f t="shared" si="10"/>
        <v>0.01221907771194988</v>
      </c>
      <c r="W42" s="8">
        <f t="shared" si="11"/>
        <v>0.003254999479001916</v>
      </c>
      <c r="X42" s="8">
        <f t="shared" si="12"/>
        <v>0.015256155161817664</v>
      </c>
      <c r="Y42" s="8">
        <f t="shared" si="13"/>
        <v>0.014852059653393248</v>
      </c>
      <c r="Z42" s="8">
        <f t="shared" si="14"/>
        <v>0.02248871712971282</v>
      </c>
      <c r="AA42" s="8">
        <f t="shared" si="15"/>
        <v>0.014219433000499085</v>
      </c>
      <c r="AB42" s="8">
        <f t="shared" si="16"/>
        <v>0.0044930897539926205</v>
      </c>
      <c r="AC42" s="8">
        <f t="shared" si="17"/>
        <v>0.001196899238479515</v>
      </c>
      <c r="AD42" s="8">
        <f t="shared" si="18"/>
        <v>0.005609856656844686</v>
      </c>
      <c r="AE42" s="8">
        <f t="shared" si="19"/>
        <v>0.005461266277821191</v>
      </c>
      <c r="AF42" s="8">
        <f t="shared" si="20"/>
        <v>0.008269349528494549</v>
      </c>
      <c r="AG42" s="8">
        <f t="shared" si="21"/>
        <v>0.005228642474353472</v>
      </c>
      <c r="AH42" s="8">
        <f t="shared" si="22"/>
        <v>0.0023599821086687602</v>
      </c>
      <c r="AI42" s="8">
        <f t="shared" si="23"/>
        <v>0.011061216280134172</v>
      </c>
      <c r="AJ42" s="8">
        <f t="shared" si="24"/>
        <v>0.010768233692509474</v>
      </c>
      <c r="AK42" s="8">
        <f t="shared" si="25"/>
        <v>0.016305062540074123</v>
      </c>
      <c r="AL42" s="8">
        <f t="shared" si="26"/>
        <v>0.010309558478602827</v>
      </c>
      <c r="AM42" s="8">
        <f t="shared" si="27"/>
        <v>0.0029465606224726108</v>
      </c>
      <c r="AN42" s="8">
        <f t="shared" si="28"/>
        <v>0.0028685139652243</v>
      </c>
      <c r="AO42" s="8">
        <f t="shared" si="29"/>
        <v>0.004343451390044864</v>
      </c>
      <c r="AP42" s="8">
        <f t="shared" si="30"/>
        <v>0.0027463290002463676</v>
      </c>
      <c r="AQ42" s="8">
        <f t="shared" si="31"/>
        <v>0.013444700811663938</v>
      </c>
      <c r="AR42" s="8">
        <f t="shared" si="32"/>
        <v>0.02035772010773279</v>
      </c>
      <c r="AS42" s="8">
        <f t="shared" si="33"/>
        <v>0.012872020909203193</v>
      </c>
      <c r="AT42" s="8">
        <f t="shared" si="34"/>
        <v>0.01981849753362808</v>
      </c>
      <c r="AU42" s="8">
        <f t="shared" si="35"/>
        <v>0.0125310748596525</v>
      </c>
      <c r="AV42" s="8">
        <f t="shared" si="36"/>
        <v>0.018974324398542006</v>
      </c>
    </row>
    <row r="43" spans="1:48" ht="16.5">
      <c r="A43" s="1">
        <f>'H-sahre'!A44</f>
        <v>39080</v>
      </c>
      <c r="B43">
        <f>('H-sahre'!B44-'H-sahre'!B43)/'H-sahre'!B43</f>
        <v>-0.01622718052738338</v>
      </c>
      <c r="C43">
        <f>('H-sahre'!C44-'H-sahre'!C43)/'H-sahre'!C43</f>
        <v>0.03132530120481925</v>
      </c>
      <c r="D43">
        <f>('H-sahre'!D44-'H-sahre'!D43)/'H-sahre'!D43</f>
        <v>-0.019801980198019733</v>
      </c>
      <c r="E43">
        <f>('H-sahre'!E44-'H-sahre'!E43)/'H-sahre'!E43</f>
        <v>0.00980392156862746</v>
      </c>
      <c r="F43">
        <f>('H-sahre'!F44-'H-sahre'!F43)/'H-sahre'!F43</f>
        <v>-0.029045643153527086</v>
      </c>
      <c r="G43">
        <f>('H-sahre'!G44-'H-sahre'!G43)/'H-sahre'!G43</f>
        <v>-0.020370370370370396</v>
      </c>
      <c r="H43">
        <f>('H-sahre'!H44-'H-sahre'!H43)/'H-sahre'!H43</f>
        <v>0.009400705052879101</v>
      </c>
      <c r="I43">
        <f>('H-sahre'!I44-'H-sahre'!I43)/'H-sahre'!I43</f>
        <v>0.06417112299465234</v>
      </c>
      <c r="K43">
        <f t="shared" si="1"/>
        <v>-0.012038726553668838</v>
      </c>
      <c r="L43">
        <f t="shared" si="37"/>
        <v>0.013688083704863914</v>
      </c>
      <c r="M43">
        <f t="shared" si="38"/>
        <v>-0.005466659020322194</v>
      </c>
      <c r="N43">
        <f t="shared" si="39"/>
        <v>-0.02271707005119504</v>
      </c>
      <c r="O43">
        <f t="shared" si="40"/>
        <v>0.018894343313095006</v>
      </c>
      <c r="P43">
        <f t="shared" si="41"/>
        <v>-0.015436111850413508</v>
      </c>
      <c r="Q43">
        <f t="shared" si="42"/>
        <v>-0.06320649875827286</v>
      </c>
      <c r="R43">
        <f t="shared" si="43"/>
        <v>-0.0327884989433085</v>
      </c>
      <c r="U43" s="8">
        <f t="shared" si="9"/>
        <v>-0.00016478709676658694</v>
      </c>
      <c r="V43" s="8">
        <f t="shared" si="10"/>
        <v>6.581161310780607E-05</v>
      </c>
      <c r="W43" s="8">
        <f t="shared" si="11"/>
        <v>0.0002734845944468768</v>
      </c>
      <c r="X43" s="8">
        <f t="shared" si="12"/>
        <v>-0.0002274638325574921</v>
      </c>
      <c r="Y43" s="8">
        <f t="shared" si="13"/>
        <v>0.00018583112961897532</v>
      </c>
      <c r="Z43" s="8">
        <f t="shared" si="14"/>
        <v>0.0007609257549656559</v>
      </c>
      <c r="AA43" s="8">
        <f t="shared" si="15"/>
        <v>0.00039473177288375065</v>
      </c>
      <c r="AB43" s="8">
        <f t="shared" si="16"/>
        <v>-7.482808625611955E-05</v>
      </c>
      <c r="AC43" s="8">
        <f t="shared" si="17"/>
        <v>-0.00031095315639001486</v>
      </c>
      <c r="AD43" s="8">
        <f t="shared" si="18"/>
        <v>0.0002586273528180802</v>
      </c>
      <c r="AE43" s="8">
        <f t="shared" si="19"/>
        <v>-0.0002112907910861019</v>
      </c>
      <c r="AF43" s="8">
        <f t="shared" si="20"/>
        <v>-0.0008651758456946159</v>
      </c>
      <c r="AG43" s="8">
        <f t="shared" si="21"/>
        <v>-0.0004488117180928487</v>
      </c>
      <c r="AH43" s="8">
        <f t="shared" si="22"/>
        <v>0.00012418647591065654</v>
      </c>
      <c r="AI43" s="8">
        <f t="shared" si="23"/>
        <v>-0.00010328893230559514</v>
      </c>
      <c r="AJ43" s="8">
        <f t="shared" si="24"/>
        <v>8.438396008576532E-05</v>
      </c>
      <c r="AK43" s="8">
        <f t="shared" si="25"/>
        <v>0.0003455283765798959</v>
      </c>
      <c r="AL43" s="8">
        <f t="shared" si="26"/>
        <v>0.00017924354351126214</v>
      </c>
      <c r="AM43" s="8">
        <f t="shared" si="27"/>
        <v>-0.00042922412061490784</v>
      </c>
      <c r="AN43" s="8">
        <f t="shared" si="28"/>
        <v>0.00035066323422392555</v>
      </c>
      <c r="AO43" s="8">
        <f t="shared" si="29"/>
        <v>0.001435866459982457</v>
      </c>
      <c r="AP43" s="8">
        <f t="shared" si="30"/>
        <v>0.0007448586273686738</v>
      </c>
      <c r="AQ43" s="8">
        <f t="shared" si="31"/>
        <v>-0.00029165519672104704</v>
      </c>
      <c r="AR43" s="8">
        <f t="shared" si="32"/>
        <v>-0.0011942452871575207</v>
      </c>
      <c r="AS43" s="8">
        <f t="shared" si="33"/>
        <v>-0.0006195171557559237</v>
      </c>
      <c r="AT43" s="8">
        <f t="shared" si="34"/>
        <v>0.0009756625845057223</v>
      </c>
      <c r="AU43" s="8">
        <f t="shared" si="35"/>
        <v>0.0005061269370960751</v>
      </c>
      <c r="AV43" s="8">
        <f t="shared" si="36"/>
        <v>0.00207244621774586</v>
      </c>
    </row>
    <row r="44" spans="1:48" ht="16.5">
      <c r="A44" s="1">
        <f>'H-sahre'!A45</f>
        <v>39084</v>
      </c>
      <c r="B44">
        <f>('H-sahre'!B45-'H-sahre'!B44)/'H-sahre'!B44</f>
        <v>0.055670103092783606</v>
      </c>
      <c r="C44">
        <f>('H-sahre'!C45-'H-sahre'!C44)/'H-sahre'!C44</f>
        <v>0.049065420560747655</v>
      </c>
      <c r="D44">
        <f>('H-sahre'!D45-'H-sahre'!D44)/'H-sahre'!D44</f>
        <v>0.030303030303030193</v>
      </c>
      <c r="E44">
        <f>('H-sahre'!E45-'H-sahre'!E44)/'H-sahre'!E44</f>
        <v>0.05218446601941744</v>
      </c>
      <c r="F44">
        <f>('H-sahre'!F45-'H-sahre'!F44)/'H-sahre'!F44</f>
        <v>0.025641025641025664</v>
      </c>
      <c r="G44">
        <f>('H-sahre'!G45-'H-sahre'!G44)/'H-sahre'!G44</f>
        <v>0.0699432892249528</v>
      </c>
      <c r="H44">
        <f>('H-sahre'!H45-'H-sahre'!H44)/'H-sahre'!H44</f>
        <v>0.07101280558789283</v>
      </c>
      <c r="I44">
        <f>('H-sahre'!I45-'H-sahre'!I44)/'H-sahre'!I44</f>
        <v>0.1256281407035177</v>
      </c>
      <c r="K44">
        <f t="shared" si="1"/>
        <v>-0.018225746438481794</v>
      </c>
      <c r="L44">
        <f t="shared" si="37"/>
        <v>0.030343458259316294</v>
      </c>
      <c r="M44">
        <f t="shared" si="38"/>
        <v>-0.023292354633361732</v>
      </c>
      <c r="N44">
        <f t="shared" si="39"/>
        <v>0.005137393033677949</v>
      </c>
      <c r="O44">
        <f t="shared" si="40"/>
        <v>-0.0313377405183983</v>
      </c>
      <c r="P44">
        <f t="shared" si="41"/>
        <v>-0.02481747123177289</v>
      </c>
      <c r="Q44">
        <f t="shared" si="42"/>
        <v>0.003780031322291766</v>
      </c>
      <c r="R44">
        <f t="shared" si="43"/>
        <v>0.05742429071801042</v>
      </c>
      <c r="U44" s="8">
        <f t="shared" si="9"/>
        <v>-0.0005530321763009549</v>
      </c>
      <c r="V44" s="8">
        <f t="shared" si="10"/>
        <v>0.0004245205495028475</v>
      </c>
      <c r="W44" s="8">
        <f t="shared" si="11"/>
        <v>-9.363282278663705E-05</v>
      </c>
      <c r="X44" s="8">
        <f t="shared" si="12"/>
        <v>0.0005711537126432644</v>
      </c>
      <c r="Y44" s="8">
        <f t="shared" si="13"/>
        <v>0.0004523169379146091</v>
      </c>
      <c r="Z44" s="8">
        <f t="shared" si="14"/>
        <v>-6.889389240960878E-05</v>
      </c>
      <c r="AA44" s="8">
        <f t="shared" si="15"/>
        <v>-0.0010466005620361214</v>
      </c>
      <c r="AB44" s="8">
        <f t="shared" si="16"/>
        <v>-0.0007067705905786043</v>
      </c>
      <c r="AC44" s="8">
        <f t="shared" si="17"/>
        <v>0.00015588627107910916</v>
      </c>
      <c r="AD44" s="8">
        <f t="shared" si="18"/>
        <v>-0.0009508954213613038</v>
      </c>
      <c r="AE44" s="8">
        <f t="shared" si="19"/>
        <v>-0.0007530479024230836</v>
      </c>
      <c r="AF44" s="8">
        <f t="shared" si="20"/>
        <v>0.00011469922264686837</v>
      </c>
      <c r="AG44" s="8">
        <f t="shared" si="21"/>
        <v>0.0017424515684727933</v>
      </c>
      <c r="AH44" s="8">
        <f t="shared" si="22"/>
        <v>-0.00011966198043138886</v>
      </c>
      <c r="AI44" s="8">
        <f t="shared" si="23"/>
        <v>0.0007299297655628023</v>
      </c>
      <c r="AJ44" s="8">
        <f t="shared" si="24"/>
        <v>0.0005780573410337068</v>
      </c>
      <c r="AK44" s="8">
        <f t="shared" si="25"/>
        <v>-8.804583008403509E-05</v>
      </c>
      <c r="AL44" s="8">
        <f t="shared" si="26"/>
        <v>-0.0013375469439731611</v>
      </c>
      <c r="AM44" s="8">
        <f t="shared" si="27"/>
        <v>-0.0001609942898304266</v>
      </c>
      <c r="AN44" s="8">
        <f t="shared" si="28"/>
        <v>-0.00012749710381961294</v>
      </c>
      <c r="AO44" s="8">
        <f t="shared" si="29"/>
        <v>1.9419506582226164E-05</v>
      </c>
      <c r="AP44" s="8">
        <f t="shared" si="30"/>
        <v>0.00029501115109860403</v>
      </c>
      <c r="AQ44" s="8">
        <f t="shared" si="31"/>
        <v>0.0007777234737841134</v>
      </c>
      <c r="AR44" s="8">
        <f t="shared" si="32"/>
        <v>-0.00011845764072939738</v>
      </c>
      <c r="AS44" s="8">
        <f t="shared" si="33"/>
        <v>-0.0017995475219740784</v>
      </c>
      <c r="AT44" s="8">
        <f t="shared" si="34"/>
        <v>-9.381081859617633E-05</v>
      </c>
      <c r="AU44" s="8">
        <f t="shared" si="35"/>
        <v>-0.0014251256828991866</v>
      </c>
      <c r="AV44" s="8">
        <f t="shared" si="36"/>
        <v>0.0002170656175744677</v>
      </c>
    </row>
    <row r="45" spans="1:48" ht="16.5">
      <c r="A45" s="1">
        <f>'H-sahre'!A46</f>
        <v>39085</v>
      </c>
      <c r="B45">
        <f>('H-sahre'!B46-'H-sahre'!B45)/'H-sahre'!B45</f>
        <v>0.007812500000000007</v>
      </c>
      <c r="C45">
        <f>('H-sahre'!C46-'H-sahre'!C45)/'H-sahre'!C45</f>
        <v>0.006681514476614556</v>
      </c>
      <c r="D45">
        <f>('H-sahre'!D46-'H-sahre'!D45)/'H-sahre'!D45</f>
        <v>0.03529411764705894</v>
      </c>
      <c r="E45">
        <f>('H-sahre'!E46-'H-sahre'!E45)/'H-sahre'!E45</f>
        <v>-0.004613610149942231</v>
      </c>
      <c r="F45">
        <f>('H-sahre'!F46-'H-sahre'!F45)/'H-sahre'!F45</f>
        <v>0.020833333333333447</v>
      </c>
      <c r="G45">
        <f>('H-sahre'!G46-'H-sahre'!G45)/'H-sahre'!G45</f>
        <v>-0.001766784452296845</v>
      </c>
      <c r="H45">
        <f>('H-sahre'!H46-'H-sahre'!H45)/'H-sahre'!H45</f>
        <v>0.04021739130434786</v>
      </c>
      <c r="I45">
        <f>('H-sahre'!I46-'H-sahre'!I45)/'H-sahre'!I45</f>
        <v>0.1227678571428571</v>
      </c>
      <c r="K45">
        <f t="shared" si="1"/>
        <v>0.05367153718168519</v>
      </c>
      <c r="L45">
        <f t="shared" si="37"/>
        <v>0.0480835776152447</v>
      </c>
      <c r="M45">
        <f t="shared" si="38"/>
        <v>0.026812655867688193</v>
      </c>
      <c r="N45">
        <f t="shared" si="39"/>
        <v>0.04751793748446793</v>
      </c>
      <c r="O45">
        <f t="shared" si="40"/>
        <v>0.023348928276154455</v>
      </c>
      <c r="P45">
        <f t="shared" si="41"/>
        <v>0.06549618836355031</v>
      </c>
      <c r="Q45">
        <f t="shared" si="42"/>
        <v>0.0653921318573055</v>
      </c>
      <c r="R45">
        <f t="shared" si="43"/>
        <v>0.11888130842687576</v>
      </c>
      <c r="U45" s="8">
        <f t="shared" si="9"/>
        <v>0.002580719523805052</v>
      </c>
      <c r="V45" s="8">
        <f t="shared" si="10"/>
        <v>0.0014390764563423566</v>
      </c>
      <c r="W45" s="8">
        <f t="shared" si="11"/>
        <v>0.002550360748494613</v>
      </c>
      <c r="X45" s="8">
        <f t="shared" si="12"/>
        <v>0.0012531728721261247</v>
      </c>
      <c r="Y45" s="8">
        <f t="shared" si="13"/>
        <v>0.0035152811090129474</v>
      </c>
      <c r="Z45" s="8">
        <f t="shared" si="14"/>
        <v>0.003509696236369033</v>
      </c>
      <c r="AA45" s="8">
        <f t="shared" si="15"/>
        <v>0.006380542565440447</v>
      </c>
      <c r="AB45" s="8">
        <f t="shared" si="16"/>
        <v>0.0012892484194848314</v>
      </c>
      <c r="AC45" s="8">
        <f t="shared" si="17"/>
        <v>0.002284832435150759</v>
      </c>
      <c r="AD45" s="8">
        <f t="shared" si="18"/>
        <v>0.0011227000049992544</v>
      </c>
      <c r="AE45" s="8">
        <f t="shared" si="19"/>
        <v>0.003149291056681458</v>
      </c>
      <c r="AF45" s="8">
        <f t="shared" si="20"/>
        <v>0.0031442876475870642</v>
      </c>
      <c r="AG45" s="8">
        <f t="shared" si="21"/>
        <v>0.005716238620745525</v>
      </c>
      <c r="AH45" s="8">
        <f t="shared" si="22"/>
        <v>0.0012740821053133598</v>
      </c>
      <c r="AI45" s="8">
        <f t="shared" si="23"/>
        <v>0.0006260467787478635</v>
      </c>
      <c r="AJ45" s="8">
        <f t="shared" si="24"/>
        <v>0.0017561267592371584</v>
      </c>
      <c r="AK45" s="8">
        <f t="shared" si="25"/>
        <v>0.0017533367279444223</v>
      </c>
      <c r="AL45" s="8">
        <f t="shared" si="26"/>
        <v>0.00318752361195032</v>
      </c>
      <c r="AM45" s="8">
        <f t="shared" si="27"/>
        <v>0.0011094929141556328</v>
      </c>
      <c r="AN45" s="8">
        <f t="shared" si="28"/>
        <v>0.0031122437841301196</v>
      </c>
      <c r="AO45" s="8">
        <f t="shared" si="29"/>
        <v>0.0031072992335715263</v>
      </c>
      <c r="AP45" s="8">
        <f t="shared" si="30"/>
        <v>0.0056489945819000326</v>
      </c>
      <c r="AQ45" s="8">
        <f t="shared" si="31"/>
        <v>0.0015292658044620384</v>
      </c>
      <c r="AR45" s="8">
        <f t="shared" si="32"/>
        <v>0.0015268361965610608</v>
      </c>
      <c r="AS45" s="8">
        <f t="shared" si="33"/>
        <v>0.0027757511438345184</v>
      </c>
      <c r="AT45" s="8">
        <f t="shared" si="34"/>
        <v>0.0042829353856202</v>
      </c>
      <c r="AU45" s="8">
        <f t="shared" si="35"/>
        <v>0.007786272569631976</v>
      </c>
      <c r="AV45" s="8">
        <f t="shared" si="36"/>
        <v>0.0077739021960192625</v>
      </c>
    </row>
    <row r="46" spans="1:48" ht="16.5">
      <c r="A46" s="1">
        <f>'H-sahre'!A47</f>
        <v>39086</v>
      </c>
      <c r="B46">
        <f>('H-sahre'!B47-'H-sahre'!B46)/'H-sahre'!B46</f>
        <v>-0.04457364341085279</v>
      </c>
      <c r="C46">
        <f>('H-sahre'!C47-'H-sahre'!C46)/'H-sahre'!C46</f>
        <v>-0.03761061946902654</v>
      </c>
      <c r="D46">
        <f>('H-sahre'!D47-'H-sahre'!D46)/'H-sahre'!D46</f>
        <v>-0.049242424242424365</v>
      </c>
      <c r="E46">
        <f>('H-sahre'!E47-'H-sahre'!E46)/'H-sahre'!E46</f>
        <v>-0.06373117033603716</v>
      </c>
      <c r="F46">
        <f>('H-sahre'!F47-'H-sahre'!F46)/'H-sahre'!F46</f>
        <v>-0.08367346938775512</v>
      </c>
      <c r="G46">
        <f>('H-sahre'!G47-'H-sahre'!G46)/'H-sahre'!G46</f>
        <v>-0.04424778761061947</v>
      </c>
      <c r="H46">
        <f>('H-sahre'!H47-'H-sahre'!H46)/'H-sahre'!H46</f>
        <v>-0.08568443051201674</v>
      </c>
      <c r="I46">
        <f>('H-sahre'!I47-'H-sahre'!I46)/'H-sahre'!I46</f>
        <v>-0.06361829025844935</v>
      </c>
      <c r="K46">
        <f t="shared" si="1"/>
        <v>0.0058139340889015925</v>
      </c>
      <c r="L46">
        <f t="shared" si="37"/>
        <v>0.005699671531111601</v>
      </c>
      <c r="M46">
        <f t="shared" si="38"/>
        <v>0.031803743211716945</v>
      </c>
      <c r="N46">
        <f t="shared" si="39"/>
        <v>-0.00928013868489174</v>
      </c>
      <c r="O46">
        <f t="shared" si="40"/>
        <v>0.018541235968462237</v>
      </c>
      <c r="P46">
        <f t="shared" si="41"/>
        <v>-0.006213885313699338</v>
      </c>
      <c r="Q46">
        <f t="shared" si="42"/>
        <v>0.034596717573760524</v>
      </c>
      <c r="R46">
        <f t="shared" si="43"/>
        <v>0.11602102486621517</v>
      </c>
      <c r="U46" s="8">
        <f t="shared" si="9"/>
        <v>3.313751461027167E-05</v>
      </c>
      <c r="V46" s="8">
        <f t="shared" si="10"/>
        <v>0.00018490486681327375</v>
      </c>
      <c r="W46" s="8">
        <f t="shared" si="11"/>
        <v>-5.395411464982648E-05</v>
      </c>
      <c r="X46" s="8">
        <f t="shared" si="12"/>
        <v>0.00010779752384741094</v>
      </c>
      <c r="Y46" s="8">
        <f t="shared" si="13"/>
        <v>-3.612711964984154E-05</v>
      </c>
      <c r="Z46" s="8">
        <f t="shared" si="14"/>
        <v>0.0002011430356661871</v>
      </c>
      <c r="AA46" s="8">
        <f t="shared" si="15"/>
        <v>0.0006745385914989877</v>
      </c>
      <c r="AB46" s="8">
        <f t="shared" si="16"/>
        <v>0.0001812708897666069</v>
      </c>
      <c r="AC46" s="8">
        <f t="shared" si="17"/>
        <v>-5.2893742267044904E-05</v>
      </c>
      <c r="AD46" s="8">
        <f t="shared" si="18"/>
        <v>0.00010567895480106665</v>
      </c>
      <c r="AE46" s="8">
        <f t="shared" si="19"/>
        <v>-3.5417105220084595E-05</v>
      </c>
      <c r="AF46" s="8">
        <f t="shared" si="20"/>
        <v>0.00019718992622507126</v>
      </c>
      <c r="AG46" s="8">
        <f t="shared" si="21"/>
        <v>0.0006612817324403577</v>
      </c>
      <c r="AH46" s="8">
        <f t="shared" si="22"/>
        <v>-0.0002951431477034175</v>
      </c>
      <c r="AI46" s="8">
        <f t="shared" si="23"/>
        <v>0.000589680707568823</v>
      </c>
      <c r="AJ46" s="8">
        <f t="shared" si="24"/>
        <v>-0.00019762481286395294</v>
      </c>
      <c r="AK46" s="8">
        <f t="shared" si="25"/>
        <v>0.0011003051216841747</v>
      </c>
      <c r="AL46" s="8">
        <f t="shared" si="26"/>
        <v>0.0036899028820053335</v>
      </c>
      <c r="AM46" s="8">
        <f t="shared" si="27"/>
        <v>-0.0001720652411766326</v>
      </c>
      <c r="AN46" s="8">
        <f t="shared" si="28"/>
        <v>5.766571748314187E-05</v>
      </c>
      <c r="AO46" s="8">
        <f t="shared" si="29"/>
        <v>-0.00032106233712652895</v>
      </c>
      <c r="AP46" s="8">
        <f t="shared" si="30"/>
        <v>-0.00107669120112175</v>
      </c>
      <c r="AQ46" s="8">
        <f t="shared" si="31"/>
        <v>-0.00011521311388226142</v>
      </c>
      <c r="AR46" s="8">
        <f t="shared" si="32"/>
        <v>0.0006414659042693383</v>
      </c>
      <c r="AS46" s="8">
        <f t="shared" si="33"/>
        <v>0.0021511731993473205</v>
      </c>
      <c r="AT46" s="8">
        <f t="shared" si="34"/>
        <v>-0.00021498003523379432</v>
      </c>
      <c r="AU46" s="8">
        <f t="shared" si="35"/>
        <v>-0.0007209413424965201</v>
      </c>
      <c r="AV46" s="8">
        <f t="shared" si="36"/>
        <v>0.004013946629914693</v>
      </c>
    </row>
    <row r="47" spans="1:48" ht="16.5">
      <c r="A47" s="1">
        <f>'H-sahre'!A48</f>
        <v>39087</v>
      </c>
      <c r="B47">
        <f>('H-sahre'!B48-'H-sahre'!B47)/'H-sahre'!B47</f>
        <v>0.002028397565923058</v>
      </c>
      <c r="C47">
        <f>('H-sahre'!C48-'H-sahre'!C47)/'H-sahre'!C47</f>
        <v>-0.009195402298850583</v>
      </c>
      <c r="D47">
        <f>('H-sahre'!D48-'H-sahre'!D47)/'H-sahre'!D47</f>
        <v>0.001992031872510095</v>
      </c>
      <c r="E47">
        <f>('H-sahre'!E48-'H-sahre'!E47)/'H-sahre'!E47</f>
        <v>0.03217821782178215</v>
      </c>
      <c r="F47">
        <f>('H-sahre'!F48-'H-sahre'!F47)/'H-sahre'!F47</f>
        <v>-0.0011135857461024262</v>
      </c>
      <c r="G47">
        <f>('H-sahre'!G48-'H-sahre'!G47)/'H-sahre'!G47</f>
        <v>-0.03333333333333328</v>
      </c>
      <c r="H47">
        <f>('H-sahre'!H48-'H-sahre'!H47)/'H-sahre'!H47</f>
        <v>-0.09028571428571434</v>
      </c>
      <c r="I47">
        <f>('H-sahre'!I48-'H-sahre'!I47)/'H-sahre'!I47</f>
        <v>-0.04033970276008501</v>
      </c>
      <c r="K47">
        <f t="shared" si="1"/>
        <v>-0.046572209321951205</v>
      </c>
      <c r="L47">
        <f t="shared" si="37"/>
        <v>-0.038592462414529495</v>
      </c>
      <c r="M47">
        <f t="shared" si="38"/>
        <v>-0.05273279867776636</v>
      </c>
      <c r="N47">
        <f t="shared" si="39"/>
        <v>-0.06839769887098666</v>
      </c>
      <c r="O47">
        <f t="shared" si="40"/>
        <v>-0.08596556675262633</v>
      </c>
      <c r="P47">
        <f t="shared" si="41"/>
        <v>-0.04869488847202196</v>
      </c>
      <c r="Q47">
        <f t="shared" si="42"/>
        <v>-0.09130510424260407</v>
      </c>
      <c r="R47">
        <f t="shared" si="43"/>
        <v>-0.07036512253509128</v>
      </c>
      <c r="U47" s="8">
        <f t="shared" si="9"/>
        <v>0.001797336237819002</v>
      </c>
      <c r="V47" s="8">
        <f t="shared" si="10"/>
        <v>0.002455882938153247</v>
      </c>
      <c r="W47" s="8">
        <f t="shared" si="11"/>
        <v>0.0031854319489593766</v>
      </c>
      <c r="X47" s="8">
        <f t="shared" si="12"/>
        <v>0.004003606369283482</v>
      </c>
      <c r="Y47" s="8">
        <f t="shared" si="13"/>
        <v>0.0022678285388280754</v>
      </c>
      <c r="Z47" s="8">
        <f t="shared" si="14"/>
        <v>0.004252280426949132</v>
      </c>
      <c r="AA47" s="8">
        <f t="shared" si="15"/>
        <v>0.003277059215669017</v>
      </c>
      <c r="AB47" s="8">
        <f t="shared" si="16"/>
        <v>0.002035088550984649</v>
      </c>
      <c r="AC47" s="8">
        <f t="shared" si="17"/>
        <v>0.0026396356229188593</v>
      </c>
      <c r="AD47" s="8">
        <f t="shared" si="18"/>
        <v>0.003317622903844458</v>
      </c>
      <c r="AE47" s="8">
        <f t="shared" si="19"/>
        <v>0.0018792556531362131</v>
      </c>
      <c r="AF47" s="8">
        <f t="shared" si="20"/>
        <v>0.0035236888037373953</v>
      </c>
      <c r="AG47" s="8">
        <f t="shared" si="21"/>
        <v>0.0027155633467292727</v>
      </c>
      <c r="AH47" s="8">
        <f t="shared" si="22"/>
        <v>0.0036068020845862274</v>
      </c>
      <c r="AI47" s="8">
        <f t="shared" si="23"/>
        <v>0.00453320492478633</v>
      </c>
      <c r="AJ47" s="8">
        <f t="shared" si="24"/>
        <v>0.00256781775043142</v>
      </c>
      <c r="AK47" s="8">
        <f t="shared" si="25"/>
        <v>0.004814773680277712</v>
      </c>
      <c r="AL47" s="8">
        <f t="shared" si="26"/>
        <v>0.0037105498405793293</v>
      </c>
      <c r="AM47" s="8">
        <f t="shared" si="27"/>
        <v>0.005879846948019839</v>
      </c>
      <c r="AN47" s="8">
        <f t="shared" si="28"/>
        <v>0.0033306183182656383</v>
      </c>
      <c r="AO47" s="8">
        <f t="shared" si="29"/>
        <v>0.00624505902536968</v>
      </c>
      <c r="AP47" s="8">
        <f t="shared" si="30"/>
        <v>0.004812812462175251</v>
      </c>
      <c r="AQ47" s="8">
        <f t="shared" si="31"/>
        <v>0.0041860836854532985</v>
      </c>
      <c r="AR47" s="8">
        <f t="shared" si="32"/>
        <v>0.007849095033623086</v>
      </c>
      <c r="AS47" s="8">
        <f t="shared" si="33"/>
        <v>0.0060489776383471205</v>
      </c>
      <c r="AT47" s="8">
        <f t="shared" si="34"/>
        <v>0.004446091868019944</v>
      </c>
      <c r="AU47" s="8">
        <f t="shared" si="35"/>
        <v>0.003426421794166429</v>
      </c>
      <c r="AV47" s="8">
        <f t="shared" si="36"/>
        <v>0.0064246948481101185</v>
      </c>
    </row>
    <row r="48" spans="1:48" ht="16.5">
      <c r="A48" s="1">
        <f>'H-sahre'!A49</f>
        <v>39090</v>
      </c>
      <c r="B48">
        <f>('H-sahre'!B49-'H-sahre'!B48)/'H-sahre'!B48</f>
        <v>-0.03441295546558721</v>
      </c>
      <c r="C48">
        <f>('H-sahre'!C49-'H-sahre'!C48)/'H-sahre'!C48</f>
        <v>-0.027842227378190077</v>
      </c>
      <c r="D48">
        <f>('H-sahre'!D49-'H-sahre'!D48)/'H-sahre'!D48</f>
        <v>-0.027833001988071683</v>
      </c>
      <c r="E48">
        <f>('H-sahre'!E49-'H-sahre'!E48)/'H-sahre'!E48</f>
        <v>-0.02997601918465228</v>
      </c>
      <c r="F48">
        <f>('H-sahre'!F49-'H-sahre'!F48)/'H-sahre'!F48</f>
        <v>-0.03344481605351178</v>
      </c>
      <c r="G48">
        <f>('H-sahre'!G49-'H-sahre'!G48)/'H-sahre'!G48</f>
        <v>0.026819923371647483</v>
      </c>
      <c r="H48">
        <f>('H-sahre'!H49-'H-sahre'!H48)/'H-sahre'!H48</f>
        <v>0.04020100502512566</v>
      </c>
      <c r="I48">
        <f>('H-sahre'!I49-'H-sahre'!I48)/'H-sahre'!I48</f>
        <v>-0.019911504424778733</v>
      </c>
      <c r="K48">
        <f t="shared" si="1"/>
        <v>2.9831654824643422E-05</v>
      </c>
      <c r="L48">
        <f t="shared" si="37"/>
        <v>-0.010177245244353539</v>
      </c>
      <c r="M48">
        <f t="shared" si="38"/>
        <v>-0.0014983425628319032</v>
      </c>
      <c r="N48">
        <f t="shared" si="39"/>
        <v>0.02751168928683264</v>
      </c>
      <c r="O48">
        <f t="shared" si="40"/>
        <v>-0.003405683110973636</v>
      </c>
      <c r="P48">
        <f t="shared" si="41"/>
        <v>-0.03778043419473577</v>
      </c>
      <c r="Q48">
        <f t="shared" si="42"/>
        <v>-0.09590638801630168</v>
      </c>
      <c r="R48">
        <f t="shared" si="43"/>
        <v>-0.04708653503672693</v>
      </c>
      <c r="U48" s="8">
        <f t="shared" si="9"/>
        <v>-3.0360406719529856E-07</v>
      </c>
      <c r="V48" s="8">
        <f t="shared" si="10"/>
        <v>-4.4698038143472935E-08</v>
      </c>
      <c r="W48" s="8">
        <f t="shared" si="11"/>
        <v>8.207192184476317E-07</v>
      </c>
      <c r="X48" s="8">
        <f t="shared" si="12"/>
        <v>-1.015971630086833E-07</v>
      </c>
      <c r="Y48" s="8">
        <f t="shared" si="13"/>
        <v>-1.1270528720225128E-06</v>
      </c>
      <c r="Z48" s="8">
        <f t="shared" si="14"/>
        <v>-2.86104626278063E-06</v>
      </c>
      <c r="AA48" s="8">
        <f t="shared" si="15"/>
        <v>-1.4046692601041166E-06</v>
      </c>
      <c r="AB48" s="8">
        <f t="shared" si="16"/>
        <v>1.5248999721993481E-05</v>
      </c>
      <c r="AC48" s="8">
        <f t="shared" si="17"/>
        <v>-0.0002799932089585497</v>
      </c>
      <c r="AD48" s="8">
        <f t="shared" si="18"/>
        <v>3.4660472244931606E-05</v>
      </c>
      <c r="AE48" s="8">
        <f t="shared" si="19"/>
        <v>0.0003845007442379864</v>
      </c>
      <c r="AF48" s="8">
        <f t="shared" si="20"/>
        <v>0.0009760628313420314</v>
      </c>
      <c r="AG48" s="8">
        <f t="shared" si="21"/>
        <v>0.0004792112147756155</v>
      </c>
      <c r="AH48" s="8">
        <f t="shared" si="22"/>
        <v>-4.1221935033867835E-05</v>
      </c>
      <c r="AI48" s="8">
        <f t="shared" si="23"/>
        <v>5.102879960689567E-06</v>
      </c>
      <c r="AJ48" s="8">
        <f t="shared" si="24"/>
        <v>5.660803259624247E-05</v>
      </c>
      <c r="AK48" s="8">
        <f t="shared" si="25"/>
        <v>0.00014370062321229638</v>
      </c>
      <c r="AL48" s="8">
        <f t="shared" si="26"/>
        <v>7.055175958180363E-05</v>
      </c>
      <c r="AM48" s="8">
        <f t="shared" si="27"/>
        <v>-9.369609555852024E-05</v>
      </c>
      <c r="AN48" s="8">
        <f t="shared" si="28"/>
        <v>-0.0010394035666871975</v>
      </c>
      <c r="AO48" s="8">
        <f t="shared" si="29"/>
        <v>-0.002638546747726901</v>
      </c>
      <c r="AP48" s="8">
        <f t="shared" si="30"/>
        <v>-0.00129543012152399</v>
      </c>
      <c r="AQ48" s="8">
        <f t="shared" si="31"/>
        <v>0.00012866818666226247</v>
      </c>
      <c r="AR48" s="8">
        <f t="shared" si="32"/>
        <v>0.00032662676590160294</v>
      </c>
      <c r="AS48" s="8">
        <f t="shared" si="33"/>
        <v>0.0001603618171288493</v>
      </c>
      <c r="AT48" s="8">
        <f t="shared" si="34"/>
        <v>0.0036233849813046806</v>
      </c>
      <c r="AU48" s="8">
        <f t="shared" si="35"/>
        <v>0.001778949738413182</v>
      </c>
      <c r="AV48" s="8">
        <f t="shared" si="36"/>
        <v>0.004515899499575517</v>
      </c>
    </row>
    <row r="49" spans="1:48" ht="16.5">
      <c r="A49" s="1">
        <f>'H-sahre'!A50</f>
        <v>39091</v>
      </c>
      <c r="B49">
        <f>('H-sahre'!B50-'H-sahre'!B49)/'H-sahre'!B49</f>
        <v>-0.01886792452830186</v>
      </c>
      <c r="C49">
        <f>('H-sahre'!C50-'H-sahre'!C49)/'H-sahre'!C49</f>
        <v>-0.023866348448687475</v>
      </c>
      <c r="D49">
        <f>('H-sahre'!D50-'H-sahre'!D49)/'H-sahre'!D49</f>
        <v>-0.032719836400817846</v>
      </c>
      <c r="E49">
        <f>('H-sahre'!E50-'H-sahre'!E49)/'H-sahre'!E49</f>
        <v>0.0049443757725588285</v>
      </c>
      <c r="F49">
        <f>('H-sahre'!F50-'H-sahre'!F49)/'H-sahre'!F49</f>
        <v>-0.00807381776239911</v>
      </c>
      <c r="G49">
        <f>('H-sahre'!G50-'H-sahre'!G49)/'H-sahre'!G49</f>
        <v>-0.03917910447761196</v>
      </c>
      <c r="H49">
        <f>('H-sahre'!H50-'H-sahre'!H49)/'H-sahre'!H49</f>
        <v>-0.04106280193236705</v>
      </c>
      <c r="I49">
        <f>('H-sahre'!I50-'H-sahre'!I49)/'H-sahre'!I49</f>
        <v>-0.06546275395033861</v>
      </c>
      <c r="K49">
        <f t="shared" si="1"/>
        <v>-0.03641152137668562</v>
      </c>
      <c r="L49">
        <f t="shared" si="37"/>
        <v>-0.028824070323693034</v>
      </c>
      <c r="M49">
        <f t="shared" si="38"/>
        <v>-0.03132337642341368</v>
      </c>
      <c r="N49">
        <f t="shared" si="39"/>
        <v>-0.03464254771960179</v>
      </c>
      <c r="O49">
        <f t="shared" si="40"/>
        <v>-0.03573691341838299</v>
      </c>
      <c r="P49">
        <f t="shared" si="41"/>
        <v>0.02237282251024499</v>
      </c>
      <c r="Q49">
        <f t="shared" si="42"/>
        <v>0.03458033129453833</v>
      </c>
      <c r="R49">
        <f t="shared" si="43"/>
        <v>-0.02665833670142066</v>
      </c>
      <c r="U49" s="8">
        <f t="shared" si="9"/>
        <v>0.0010495282527542386</v>
      </c>
      <c r="V49" s="8">
        <f t="shared" si="10"/>
        <v>0.0011405317902310975</v>
      </c>
      <c r="W49" s="8">
        <f t="shared" si="11"/>
        <v>0.0012613878668351324</v>
      </c>
      <c r="X49" s="8">
        <f t="shared" si="12"/>
        <v>0.0013012353868702155</v>
      </c>
      <c r="Y49" s="8">
        <f t="shared" si="13"/>
        <v>-0.0008146285050885787</v>
      </c>
      <c r="Z49" s="8">
        <f t="shared" si="14"/>
        <v>-0.0012591224721439532</v>
      </c>
      <c r="AA49" s="8">
        <f t="shared" si="15"/>
        <v>0.0009706705966706612</v>
      </c>
      <c r="AB49" s="8">
        <f t="shared" si="16"/>
        <v>0.0009028672048039843</v>
      </c>
      <c r="AC49" s="8">
        <f t="shared" si="17"/>
        <v>0.0009985392316616938</v>
      </c>
      <c r="AD49" s="8">
        <f t="shared" si="18"/>
        <v>0.0010300833055232005</v>
      </c>
      <c r="AE49" s="8">
        <f t="shared" si="19"/>
        <v>-0.0006448758093748041</v>
      </c>
      <c r="AF49" s="8">
        <f t="shared" si="20"/>
        <v>-0.0009967459010503759</v>
      </c>
      <c r="AG49" s="8">
        <f t="shared" si="21"/>
        <v>0.000768401771794436</v>
      </c>
      <c r="AH49" s="8">
        <f t="shared" si="22"/>
        <v>0.001085121562487158</v>
      </c>
      <c r="AI49" s="8">
        <f t="shared" si="23"/>
        <v>0.0011194007912149538</v>
      </c>
      <c r="AJ49" s="8">
        <f t="shared" si="24"/>
        <v>-0.0007007923411426267</v>
      </c>
      <c r="AK49" s="8">
        <f t="shared" si="25"/>
        <v>-0.001083172733985176</v>
      </c>
      <c r="AL49" s="8">
        <f t="shared" si="26"/>
        <v>0.0008350291153207034</v>
      </c>
      <c r="AM49" s="8">
        <f t="shared" si="27"/>
        <v>0.0012380177284476103</v>
      </c>
      <c r="AN49" s="8">
        <f t="shared" si="28"/>
        <v>-0.0007750515714333432</v>
      </c>
      <c r="AO49" s="8">
        <f t="shared" si="29"/>
        <v>-0.0011979507770306832</v>
      </c>
      <c r="AP49" s="8">
        <f t="shared" si="30"/>
        <v>0.000923512701304177</v>
      </c>
      <c r="AQ49" s="8">
        <f t="shared" si="31"/>
        <v>-0.0007995356209734752</v>
      </c>
      <c r="AR49" s="8">
        <f t="shared" si="32"/>
        <v>-0.001235794305451916</v>
      </c>
      <c r="AS49" s="8">
        <f t="shared" si="33"/>
        <v>0.0009526866705767716</v>
      </c>
      <c r="AT49" s="8">
        <f t="shared" si="34"/>
        <v>0.0007736596143981764</v>
      </c>
      <c r="AU49" s="8">
        <f t="shared" si="35"/>
        <v>-0.0005964222354392343</v>
      </c>
      <c r="AV49" s="8">
        <f t="shared" si="36"/>
        <v>-0.0009218541148964765</v>
      </c>
    </row>
    <row r="50" spans="1:48" ht="16.5">
      <c r="A50" s="1">
        <f>'H-sahre'!A51</f>
        <v>39092</v>
      </c>
      <c r="B50">
        <f>('H-sahre'!B51-'H-sahre'!B50)/'H-sahre'!B50</f>
        <v>-0.010683760683760646</v>
      </c>
      <c r="C50">
        <f>('H-sahre'!C51-'H-sahre'!C50)/'H-sahre'!C50</f>
        <v>-0.02200488997555009</v>
      </c>
      <c r="D50">
        <f>('H-sahre'!D51-'H-sahre'!D50)/'H-sahre'!D50</f>
        <v>-0.010570824524313046</v>
      </c>
      <c r="E50">
        <f>('H-sahre'!E51-'H-sahre'!E50)/'H-sahre'!E50</f>
        <v>0.029520295202951834</v>
      </c>
      <c r="F50">
        <f>('H-sahre'!F51-'H-sahre'!F50)/'H-sahre'!F50</f>
        <v>-0.01744186046511632</v>
      </c>
      <c r="G50">
        <f>('H-sahre'!G51-'H-sahre'!G50)/'H-sahre'!G50</f>
        <v>-0.0718446601941748</v>
      </c>
      <c r="H50">
        <f>('H-sahre'!H51-'H-sahre'!H50)/'H-sahre'!H50</f>
        <v>-0.04282115869017639</v>
      </c>
      <c r="I50">
        <f>('H-sahre'!I51-'H-sahre'!I50)/'H-sahre'!I50</f>
        <v>-0.04589371980676317</v>
      </c>
      <c r="K50">
        <f t="shared" si="1"/>
        <v>-0.020866490439400275</v>
      </c>
      <c r="L50">
        <f t="shared" si="37"/>
        <v>-0.024848191394190432</v>
      </c>
      <c r="M50">
        <f t="shared" si="38"/>
        <v>-0.03621021083615984</v>
      </c>
      <c r="N50">
        <f t="shared" si="39"/>
        <v>0.000277847237609318</v>
      </c>
      <c r="O50">
        <f t="shared" si="40"/>
        <v>-0.01036591512727032</v>
      </c>
      <c r="P50">
        <f t="shared" si="41"/>
        <v>-0.04362620533901446</v>
      </c>
      <c r="Q50">
        <f t="shared" si="42"/>
        <v>-0.04668347566295438</v>
      </c>
      <c r="R50">
        <f t="shared" si="43"/>
        <v>-0.07220958622698054</v>
      </c>
      <c r="U50" s="8">
        <f t="shared" si="9"/>
        <v>0.0005184945481632628</v>
      </c>
      <c r="V50" s="8">
        <f t="shared" si="10"/>
        <v>0.0007555800182213975</v>
      </c>
      <c r="W50" s="8">
        <f t="shared" si="11"/>
        <v>-5.79769672718861E-06</v>
      </c>
      <c r="X50" s="8">
        <f t="shared" si="12"/>
        <v>0.0002163002688988208</v>
      </c>
      <c r="Y50" s="8">
        <f t="shared" si="13"/>
        <v>0.0009103257966138583</v>
      </c>
      <c r="Z50" s="8">
        <f t="shared" si="14"/>
        <v>0.000974120298599013</v>
      </c>
      <c r="AA50" s="8">
        <f t="shared" si="15"/>
        <v>0.001506760640638339</v>
      </c>
      <c r="AB50" s="8">
        <f t="shared" si="16"/>
        <v>0.0008997582492808881</v>
      </c>
      <c r="AC50" s="8">
        <f t="shared" si="17"/>
        <v>-6.9040013384634395E-06</v>
      </c>
      <c r="AD50" s="8">
        <f t="shared" si="18"/>
        <v>0.0002575742430583468</v>
      </c>
      <c r="AE50" s="8">
        <f t="shared" si="19"/>
        <v>0.0010840323000660837</v>
      </c>
      <c r="AF50" s="8">
        <f t="shared" si="20"/>
        <v>0.0011599999382191216</v>
      </c>
      <c r="AG50" s="8">
        <f t="shared" si="21"/>
        <v>0.0017942776190633097</v>
      </c>
      <c r="AH50" s="8">
        <f t="shared" si="22"/>
        <v>-1.0060907054078005E-05</v>
      </c>
      <c r="AI50" s="8">
        <f t="shared" si="23"/>
        <v>0.00037535197226819695</v>
      </c>
      <c r="AJ50" s="8">
        <f t="shared" si="24"/>
        <v>0.0015797140933073157</v>
      </c>
      <c r="AK50" s="8">
        <f t="shared" si="25"/>
        <v>0.001690418496320315</v>
      </c>
      <c r="AL50" s="8">
        <f t="shared" si="26"/>
        <v>0.0026147243416708293</v>
      </c>
      <c r="AM50" s="8">
        <f t="shared" si="27"/>
        <v>-2.8801408834047E-06</v>
      </c>
      <c r="AN50" s="8">
        <f t="shared" si="28"/>
        <v>-1.2121420640822046E-05</v>
      </c>
      <c r="AO50" s="8">
        <f t="shared" si="29"/>
        <v>-1.2970874754953698E-05</v>
      </c>
      <c r="AP50" s="8">
        <f t="shared" si="30"/>
        <v>-2.0063234062078395E-05</v>
      </c>
      <c r="AQ50" s="8">
        <f t="shared" si="31"/>
        <v>0.0004522255418690911</v>
      </c>
      <c r="AR50" s="8">
        <f t="shared" si="32"/>
        <v>0.0004839169465681746</v>
      </c>
      <c r="AS50" s="8">
        <f t="shared" si="33"/>
        <v>0.0007485184422041881</v>
      </c>
      <c r="AT50" s="8">
        <f t="shared" si="34"/>
        <v>0.002036622895210932</v>
      </c>
      <c r="AU50" s="8">
        <f t="shared" si="35"/>
        <v>0.0031502302361835232</v>
      </c>
      <c r="AV50" s="8">
        <f t="shared" si="36"/>
        <v>0.0033709944612592517</v>
      </c>
    </row>
    <row r="51" spans="1:48" ht="16.5">
      <c r="A51" s="1">
        <f>'H-sahre'!A52</f>
        <v>39093</v>
      </c>
      <c r="B51">
        <f>('H-sahre'!B52-'H-sahre'!B51)/'H-sahre'!B51</f>
        <v>-0.01511879049676032</v>
      </c>
      <c r="C51">
        <f>('H-sahre'!C52-'H-sahre'!C51)/'H-sahre'!C51</f>
        <v>-0.010000000000000009</v>
      </c>
      <c r="D51">
        <f>('H-sahre'!D52-'H-sahre'!D51)/'H-sahre'!D51</f>
        <v>-0.004273504273504183</v>
      </c>
      <c r="E51">
        <f>('H-sahre'!E52-'H-sahre'!E51)/'H-sahre'!E51</f>
        <v>-0.014336917562723922</v>
      </c>
      <c r="F51">
        <f>('H-sahre'!F52-'H-sahre'!F51)/'H-sahre'!F51</f>
        <v>-0.016568047337277965</v>
      </c>
      <c r="G51">
        <f>('H-sahre'!G52-'H-sahre'!G51)/'H-sahre'!G51</f>
        <v>-0.03556485355648527</v>
      </c>
      <c r="H51">
        <f>('H-sahre'!H52-'H-sahre'!H51)/'H-sahre'!H51</f>
        <v>-0.014473684210526241</v>
      </c>
      <c r="I51">
        <f>('H-sahre'!I52-'H-sahre'!I51)/'H-sahre'!I51</f>
        <v>-0.030379746835443065</v>
      </c>
      <c r="K51">
        <f t="shared" si="1"/>
        <v>-0.01268232659485906</v>
      </c>
      <c r="L51">
        <f t="shared" si="37"/>
        <v>-0.022986732921053046</v>
      </c>
      <c r="M51">
        <f t="shared" si="38"/>
        <v>-0.014061198959655043</v>
      </c>
      <c r="N51">
        <f t="shared" si="39"/>
        <v>0.024853766668002323</v>
      </c>
      <c r="O51">
        <f t="shared" si="40"/>
        <v>-0.01973395782998753</v>
      </c>
      <c r="P51">
        <f t="shared" si="41"/>
        <v>-0.0762917610555773</v>
      </c>
      <c r="Q51">
        <f t="shared" si="42"/>
        <v>-0.04844183242076373</v>
      </c>
      <c r="R51">
        <f t="shared" si="43"/>
        <v>-0.052640552083405096</v>
      </c>
      <c r="U51" s="8">
        <f t="shared" si="9"/>
        <v>0.00029152525425359333</v>
      </c>
      <c r="V51" s="8">
        <f t="shared" si="10"/>
        <v>0.0001783287175216377</v>
      </c>
      <c r="W51" s="8">
        <f t="shared" si="11"/>
        <v>-0.00031520358599602754</v>
      </c>
      <c r="X51" s="8">
        <f t="shared" si="12"/>
        <v>0.00025027249820907806</v>
      </c>
      <c r="Y51" s="8">
        <f t="shared" si="13"/>
        <v>0.0009675570302037808</v>
      </c>
      <c r="Z51" s="8">
        <f t="shared" si="14"/>
        <v>0.0006143551396135576</v>
      </c>
      <c r="AA51" s="8">
        <f t="shared" si="15"/>
        <v>0.0006676046736554319</v>
      </c>
      <c r="AB51" s="8">
        <f t="shared" si="16"/>
        <v>0.0003232210250353794</v>
      </c>
      <c r="AC51" s="8">
        <f t="shared" si="17"/>
        <v>-0.0005713068964795398</v>
      </c>
      <c r="AD51" s="8">
        <f t="shared" si="18"/>
        <v>0.00045361921811324686</v>
      </c>
      <c r="AE51" s="8">
        <f t="shared" si="19"/>
        <v>0.0017536983354613516</v>
      </c>
      <c r="AF51" s="8">
        <f t="shared" si="20"/>
        <v>0.0011135194640625042</v>
      </c>
      <c r="AG51" s="8">
        <f t="shared" si="21"/>
        <v>0.0012100343115580153</v>
      </c>
      <c r="AH51" s="8">
        <f t="shared" si="22"/>
        <v>-0.00034947375801562346</v>
      </c>
      <c r="AI51" s="8">
        <f t="shared" si="23"/>
        <v>0.00027748310730889715</v>
      </c>
      <c r="AJ51" s="8">
        <f t="shared" si="24"/>
        <v>0.0010727536311849347</v>
      </c>
      <c r="AK51" s="8">
        <f t="shared" si="25"/>
        <v>0.0006811502436386269</v>
      </c>
      <c r="AL51" s="8">
        <f t="shared" si="26"/>
        <v>0.0007401892761908428</v>
      </c>
      <c r="AM51" s="8">
        <f t="shared" si="27"/>
        <v>-0.0004904631833427076</v>
      </c>
      <c r="AN51" s="8">
        <f t="shared" si="28"/>
        <v>-0.001896137627966305</v>
      </c>
      <c r="AO51" s="8">
        <f t="shared" si="29"/>
        <v>-0.0012039619999561317</v>
      </c>
      <c r="AP51" s="8">
        <f t="shared" si="30"/>
        <v>-0.0013083159987557738</v>
      </c>
      <c r="AQ51" s="8">
        <f t="shared" si="31"/>
        <v>0.0015055383954462474</v>
      </c>
      <c r="AR51" s="8">
        <f t="shared" si="32"/>
        <v>0.0009559490781986741</v>
      </c>
      <c r="AS51" s="8">
        <f t="shared" si="33"/>
        <v>0.0010388064349611784</v>
      </c>
      <c r="AT51" s="8">
        <f t="shared" si="34"/>
        <v>0.0036957127041392242</v>
      </c>
      <c r="AU51" s="8">
        <f t="shared" si="35"/>
        <v>0.004016040421380813</v>
      </c>
      <c r="AV51" s="8">
        <f t="shared" si="36"/>
        <v>0.0025500048025607945</v>
      </c>
    </row>
    <row r="52" spans="1:48" ht="16.5">
      <c r="A52" s="1">
        <f>'H-sahre'!A53</f>
        <v>39094</v>
      </c>
      <c r="B52">
        <f>('H-sahre'!B53-'H-sahre'!B52)/'H-sahre'!B52</f>
        <v>0.010964912280701912</v>
      </c>
      <c r="C52">
        <f>('H-sahre'!C53-'H-sahre'!C52)/'H-sahre'!C52</f>
        <v>0.015151515151515053</v>
      </c>
      <c r="D52">
        <f>('H-sahre'!D53-'H-sahre'!D52)/'H-sahre'!D52</f>
        <v>0.015021459227467872</v>
      </c>
      <c r="E52">
        <f>('H-sahre'!E53-'H-sahre'!E52)/'H-sahre'!E52</f>
        <v>-0.009696969696969706</v>
      </c>
      <c r="F52">
        <f>('H-sahre'!F53-'H-sahre'!F52)/'H-sahre'!F52</f>
        <v>0.03610108303249084</v>
      </c>
      <c r="G52">
        <f>('H-sahre'!G53-'H-sahre'!G52)/'H-sahre'!G52</f>
        <v>0.04338394793926247</v>
      </c>
      <c r="H52">
        <f>('H-sahre'!H53-'H-sahre'!H52)/'H-sahre'!H52</f>
        <v>0.009345794392523211</v>
      </c>
      <c r="I52">
        <f>('H-sahre'!I53-'H-sahre'!I52)/'H-sahre'!I52</f>
        <v>0.01305483028720622</v>
      </c>
      <c r="K52">
        <f t="shared" si="1"/>
        <v>-0.017117356407858733</v>
      </c>
      <c r="L52">
        <f t="shared" si="37"/>
        <v>-0.010981842945502964</v>
      </c>
      <c r="M52">
        <f t="shared" si="38"/>
        <v>-0.0077638787088461815</v>
      </c>
      <c r="N52">
        <f t="shared" si="39"/>
        <v>-0.019003446097673432</v>
      </c>
      <c r="O52">
        <f t="shared" si="40"/>
        <v>-0.018860144702149174</v>
      </c>
      <c r="P52">
        <f t="shared" si="41"/>
        <v>-0.04001195441788776</v>
      </c>
      <c r="Q52">
        <f t="shared" si="42"/>
        <v>-0.020094357941113576</v>
      </c>
      <c r="R52">
        <f t="shared" si="43"/>
        <v>-0.03712657911208499</v>
      </c>
      <c r="U52" s="8">
        <f t="shared" si="9"/>
        <v>0.0001879801197133034</v>
      </c>
      <c r="V52" s="8">
        <f t="shared" si="10"/>
        <v>0.00013289707896670618</v>
      </c>
      <c r="W52" s="8">
        <f t="shared" si="11"/>
        <v>0.00032528875983140837</v>
      </c>
      <c r="X52" s="8">
        <f t="shared" si="12"/>
        <v>0.0003228358187704761</v>
      </c>
      <c r="Y52" s="8">
        <f t="shared" si="13"/>
        <v>0.0006848988843459826</v>
      </c>
      <c r="Z52" s="8">
        <f t="shared" si="14"/>
        <v>0.0003439622866651275</v>
      </c>
      <c r="AA52" s="8">
        <f t="shared" si="15"/>
        <v>0.0006355088868661221</v>
      </c>
      <c r="AB52" s="8">
        <f t="shared" si="16"/>
        <v>8.52616966284831E-05</v>
      </c>
      <c r="AC52" s="8">
        <f t="shared" si="17"/>
        <v>0.00020869286046798082</v>
      </c>
      <c r="AD52" s="8">
        <f t="shared" si="18"/>
        <v>0.00020711914704846202</v>
      </c>
      <c r="AE52" s="8">
        <f t="shared" si="19"/>
        <v>0.0004394049993598669</v>
      </c>
      <c r="AF52" s="8">
        <f t="shared" si="20"/>
        <v>0.0002206730830000296</v>
      </c>
      <c r="AG52" s="8">
        <f t="shared" si="21"/>
        <v>0.0004077182609127082</v>
      </c>
      <c r="AH52" s="8">
        <f t="shared" si="22"/>
        <v>0.0001475404505524328</v>
      </c>
      <c r="AI52" s="8">
        <f t="shared" si="23"/>
        <v>0.00014642787589877408</v>
      </c>
      <c r="AJ52" s="8">
        <f t="shared" si="24"/>
        <v>0.0003106479610043627</v>
      </c>
      <c r="AK52" s="8">
        <f t="shared" si="25"/>
        <v>0.00015601015778694588</v>
      </c>
      <c r="AL52" s="8">
        <f t="shared" si="26"/>
        <v>0.00028824625710061</v>
      </c>
      <c r="AM52" s="8">
        <f t="shared" si="27"/>
        <v>0.000358407743241613</v>
      </c>
      <c r="AN52" s="8">
        <f t="shared" si="28"/>
        <v>0.0007603650190428964</v>
      </c>
      <c r="AO52" s="8">
        <f t="shared" si="29"/>
        <v>0.0003818620480013079</v>
      </c>
      <c r="AP52" s="8">
        <f t="shared" si="30"/>
        <v>0.0007055329449475155</v>
      </c>
      <c r="AQ52" s="8">
        <f t="shared" si="31"/>
        <v>0.0007546312501371601</v>
      </c>
      <c r="AR52" s="8">
        <f t="shared" si="32"/>
        <v>0.00037898249846618243</v>
      </c>
      <c r="AS52" s="8">
        <f t="shared" si="33"/>
        <v>0.0007002126543497119</v>
      </c>
      <c r="AT52" s="8">
        <f t="shared" si="34"/>
        <v>0.0008040145339965574</v>
      </c>
      <c r="AU52" s="8">
        <f t="shared" si="35"/>
        <v>0.0014855069911248484</v>
      </c>
      <c r="AV52" s="8">
        <f t="shared" si="36"/>
        <v>0.0007460347698073064</v>
      </c>
    </row>
    <row r="53" spans="1:48" ht="16.5">
      <c r="A53" s="1">
        <f>'H-sahre'!A54</f>
        <v>39097</v>
      </c>
      <c r="B53">
        <f>('H-sahre'!B54-'H-sahre'!B53)/'H-sahre'!B53</f>
        <v>0.023861171366594235</v>
      </c>
      <c r="C53">
        <f>('H-sahre'!C54-'H-sahre'!C53)/'H-sahre'!C53</f>
        <v>0.017412935323383158</v>
      </c>
      <c r="D53">
        <f>('H-sahre'!D54-'H-sahre'!D53)/'H-sahre'!D53</f>
        <v>0.03594080338266383</v>
      </c>
      <c r="E53">
        <f>('H-sahre'!E54-'H-sahre'!E53)/'H-sahre'!E53</f>
        <v>0.024479804161566622</v>
      </c>
      <c r="F53">
        <f>('H-sahre'!F54-'H-sahre'!F53)/'H-sahre'!F53</f>
        <v>0.037166085946573786</v>
      </c>
      <c r="G53">
        <f>('H-sahre'!G54-'H-sahre'!G53)/'H-sahre'!G53</f>
        <v>0.05197505197505197</v>
      </c>
      <c r="H53">
        <f>('H-sahre'!H54-'H-sahre'!H53)/'H-sahre'!H53</f>
        <v>0.02513227513227521</v>
      </c>
      <c r="I53">
        <f>('H-sahre'!I54-'H-sahre'!I53)/'H-sahre'!I53</f>
        <v>0.07216494845360831</v>
      </c>
      <c r="K53">
        <f t="shared" si="1"/>
        <v>0.008966346369603497</v>
      </c>
      <c r="L53">
        <f t="shared" si="37"/>
        <v>0.014169672206012097</v>
      </c>
      <c r="M53">
        <f t="shared" si="38"/>
        <v>0.011531084792125874</v>
      </c>
      <c r="N53">
        <f t="shared" si="39"/>
        <v>-0.014363498231919215</v>
      </c>
      <c r="O53">
        <f t="shared" si="40"/>
        <v>0.03380898566761963</v>
      </c>
      <c r="P53">
        <f t="shared" si="41"/>
        <v>0.03893684707785998</v>
      </c>
      <c r="Q53">
        <f t="shared" si="42"/>
        <v>0.003725120661935876</v>
      </c>
      <c r="R53">
        <f t="shared" si="43"/>
        <v>0.006307998010564295</v>
      </c>
      <c r="U53" s="8">
        <f t="shared" si="9"/>
        <v>0.00012705018894284815</v>
      </c>
      <c r="V53" s="8">
        <f t="shared" si="10"/>
        <v>0.00010339170026346793</v>
      </c>
      <c r="W53" s="8">
        <f t="shared" si="11"/>
        <v>-0.0001287881002265751</v>
      </c>
      <c r="X53" s="8">
        <f t="shared" si="12"/>
        <v>0.00030314307590083794</v>
      </c>
      <c r="Y53" s="8">
        <f t="shared" si="13"/>
        <v>0.00034912125744037634</v>
      </c>
      <c r="Z53" s="8">
        <f t="shared" si="14"/>
        <v>3.3400722123483716E-05</v>
      </c>
      <c r="AA53" s="8">
        <f t="shared" si="15"/>
        <v>5.6559695061489245E-05</v>
      </c>
      <c r="AB53" s="8">
        <f t="shared" si="16"/>
        <v>0.00016339169168415478</v>
      </c>
      <c r="AC53" s="8">
        <f t="shared" si="17"/>
        <v>-0.0002035260616779296</v>
      </c>
      <c r="AD53" s="8">
        <f t="shared" si="18"/>
        <v>0.00047906224452793126</v>
      </c>
      <c r="AE53" s="8">
        <f t="shared" si="19"/>
        <v>0.0005517223598288959</v>
      </c>
      <c r="AF53" s="8">
        <f t="shared" si="20"/>
        <v>5.278373870747417E-05</v>
      </c>
      <c r="AG53" s="8">
        <f t="shared" si="21"/>
        <v>8.938226408587249E-05</v>
      </c>
      <c r="AH53" s="8">
        <f t="shared" si="22"/>
        <v>-0.00016562671602381054</v>
      </c>
      <c r="AI53" s="8">
        <f t="shared" si="23"/>
        <v>0.0003898542804690904</v>
      </c>
      <c r="AJ53" s="8">
        <f t="shared" si="24"/>
        <v>0.00044898408519284197</v>
      </c>
      <c r="AK53" s="8">
        <f t="shared" si="25"/>
        <v>4.295468221368265E-05</v>
      </c>
      <c r="AL53" s="8">
        <f t="shared" si="26"/>
        <v>7.273805992837821E-05</v>
      </c>
      <c r="AM53" s="8">
        <f t="shared" si="27"/>
        <v>-0.0004856153058598367</v>
      </c>
      <c r="AN53" s="8">
        <f t="shared" si="28"/>
        <v>-0.0005592693341593506</v>
      </c>
      <c r="AO53" s="8">
        <f t="shared" si="29"/>
        <v>-5.350576404140169E-05</v>
      </c>
      <c r="AP53" s="8">
        <f t="shared" si="30"/>
        <v>-9.060491827169017E-05</v>
      </c>
      <c r="AQ53" s="8">
        <f t="shared" si="31"/>
        <v>0.0013164153047976654</v>
      </c>
      <c r="AR53" s="8">
        <f t="shared" si="32"/>
        <v>0.0001259425510695438</v>
      </c>
      <c r="AS53" s="8">
        <f t="shared" si="33"/>
        <v>0.0002132670143305414</v>
      </c>
      <c r="AT53" s="8">
        <f t="shared" si="34"/>
        <v>0.00014504445356037374</v>
      </c>
      <c r="AU53" s="8">
        <f t="shared" si="35"/>
        <v>0.00024561355390478694</v>
      </c>
      <c r="AV53" s="8">
        <f t="shared" si="36"/>
        <v>2.3498053724603455E-05</v>
      </c>
    </row>
    <row r="54" spans="1:48" ht="16.5">
      <c r="A54" s="1">
        <f>'H-sahre'!A55</f>
        <v>39098</v>
      </c>
      <c r="B54">
        <f>('H-sahre'!B55-'H-sahre'!B54)/'H-sahre'!B54</f>
        <v>0.004237288135593318</v>
      </c>
      <c r="C54">
        <f>('H-sahre'!C55-'H-sahre'!C54)/'H-sahre'!C54</f>
        <v>0.0024449877750610726</v>
      </c>
      <c r="D54">
        <f>('H-sahre'!D55-'H-sahre'!D54)/'H-sahre'!D54</f>
        <v>0.004081632653061137</v>
      </c>
      <c r="E54">
        <f>('H-sahre'!E55-'H-sahre'!E54)/'H-sahre'!E54</f>
        <v>0.01553166069295111</v>
      </c>
      <c r="F54">
        <f>('H-sahre'!F55-'H-sahre'!F54)/'H-sahre'!F54</f>
        <v>0.003359462486002367</v>
      </c>
      <c r="G54">
        <f>('H-sahre'!G55-'H-sahre'!G54)/'H-sahre'!G54</f>
        <v>0.013833992094861575</v>
      </c>
      <c r="H54">
        <f>('H-sahre'!H55-'H-sahre'!H54)/'H-sahre'!H54</f>
        <v>0.015483870967741972</v>
      </c>
      <c r="I54">
        <f>('H-sahre'!I55-'H-sahre'!I54)/'H-sahre'!I54</f>
        <v>-0.007211538461538521</v>
      </c>
      <c r="K54">
        <f t="shared" si="1"/>
        <v>0.021862605455495822</v>
      </c>
      <c r="L54">
        <f t="shared" si="37"/>
        <v>0.0164310923778802</v>
      </c>
      <c r="M54">
        <f t="shared" si="38"/>
        <v>0.032450428947321835</v>
      </c>
      <c r="N54">
        <f t="shared" si="39"/>
        <v>0.01981327562661711</v>
      </c>
      <c r="O54">
        <f t="shared" si="40"/>
        <v>0.03487398858170258</v>
      </c>
      <c r="P54">
        <f t="shared" si="41"/>
        <v>0.04752795111364948</v>
      </c>
      <c r="Q54">
        <f t="shared" si="42"/>
        <v>0.019511601401687874</v>
      </c>
      <c r="R54">
        <f t="shared" si="43"/>
        <v>0.06541811617696638</v>
      </c>
      <c r="U54" s="8">
        <f t="shared" si="9"/>
        <v>0.0003592264898603995</v>
      </c>
      <c r="V54" s="8">
        <f t="shared" si="10"/>
        <v>0.0007094509249368979</v>
      </c>
      <c r="W54" s="8">
        <f t="shared" si="11"/>
        <v>0.00043316982780572166</v>
      </c>
      <c r="X54" s="8">
        <f t="shared" si="12"/>
        <v>0.0007624362530212297</v>
      </c>
      <c r="Y54" s="8">
        <f t="shared" si="13"/>
        <v>0.0010390848433058117</v>
      </c>
      <c r="Z54" s="8">
        <f t="shared" si="14"/>
        <v>0.00042657444325000125</v>
      </c>
      <c r="AA54" s="8">
        <f t="shared" si="15"/>
        <v>0.0014302104636188047</v>
      </c>
      <c r="AB54" s="8">
        <f t="shared" si="16"/>
        <v>0.0005331959957352828</v>
      </c>
      <c r="AC54" s="8">
        <f t="shared" si="17"/>
        <v>0.000325553762129348</v>
      </c>
      <c r="AD54" s="8">
        <f t="shared" si="18"/>
        <v>0.0005730177279710943</v>
      </c>
      <c r="AE54" s="8">
        <f t="shared" si="19"/>
        <v>0.0007809361552797487</v>
      </c>
      <c r="AF54" s="8">
        <f t="shared" si="20"/>
        <v>0.00032059692507151026</v>
      </c>
      <c r="AG54" s="8">
        <f t="shared" si="21"/>
        <v>0.0010748911100906338</v>
      </c>
      <c r="AH54" s="8">
        <f t="shared" si="22"/>
        <v>0.0006429492929352421</v>
      </c>
      <c r="AI54" s="8">
        <f t="shared" si="23"/>
        <v>0.0011316758885802525</v>
      </c>
      <c r="AJ54" s="8">
        <f t="shared" si="24"/>
        <v>0.0015423024006252682</v>
      </c>
      <c r="AK54" s="8">
        <f t="shared" si="25"/>
        <v>0.0006331598349339375</v>
      </c>
      <c r="AL54" s="8">
        <f t="shared" si="26"/>
        <v>0.002122845930868293</v>
      </c>
      <c r="AM54" s="8">
        <f t="shared" si="27"/>
        <v>0.0006909679479687711</v>
      </c>
      <c r="AN54" s="8">
        <f t="shared" si="28"/>
        <v>0.0009416843953831207</v>
      </c>
      <c r="AO54" s="8">
        <f t="shared" si="29"/>
        <v>0.0003865887364883306</v>
      </c>
      <c r="AP54" s="8">
        <f t="shared" si="30"/>
        <v>0.0012961471667882946</v>
      </c>
      <c r="AQ54" s="8">
        <f t="shared" si="31"/>
        <v>0.0016574892244491301</v>
      </c>
      <c r="AR54" s="8">
        <f t="shared" si="32"/>
        <v>0.0006804473644931949</v>
      </c>
      <c r="AS54" s="8">
        <f t="shared" si="33"/>
        <v>0.002281390636592018</v>
      </c>
      <c r="AT54" s="8">
        <f t="shared" si="34"/>
        <v>0.0009273464375684359</v>
      </c>
      <c r="AU54" s="8">
        <f t="shared" si="35"/>
        <v>0.0031091890276059003</v>
      </c>
      <c r="AV54" s="8">
        <f t="shared" si="36"/>
        <v>0.0012764122072942774</v>
      </c>
    </row>
    <row r="55" spans="1:48" ht="16.5">
      <c r="A55" s="1">
        <f>'H-sahre'!A56</f>
        <v>39099</v>
      </c>
      <c r="B55">
        <f>('H-sahre'!B56-'H-sahre'!B55)/'H-sahre'!B55</f>
        <v>-0.016877637130801704</v>
      </c>
      <c r="C55">
        <f>('H-sahre'!C56-'H-sahre'!C55)/'H-sahre'!C55</f>
        <v>-0.009756097560975618</v>
      </c>
      <c r="D55">
        <f>('H-sahre'!D56-'H-sahre'!D55)/'H-sahre'!D55</f>
        <v>-0.004065040650406418</v>
      </c>
      <c r="E55">
        <f>('H-sahre'!E56-'H-sahre'!E55)/'H-sahre'!E55</f>
        <v>-0.016470588235294185</v>
      </c>
      <c r="F55">
        <f>('H-sahre'!F56-'H-sahre'!F55)/'H-sahre'!F55</f>
        <v>-0.006696428571428627</v>
      </c>
      <c r="G55">
        <f>('H-sahre'!G56-'H-sahre'!G55)/'H-sahre'!G55</f>
        <v>-0.0019493177387913123</v>
      </c>
      <c r="H55">
        <f>('H-sahre'!H56-'H-sahre'!H55)/'H-sahre'!H55</f>
        <v>-0.0025412960609911416</v>
      </c>
      <c r="I55">
        <f>('H-sahre'!I56-'H-sahre'!I55)/'H-sahre'!I55</f>
        <v>0.01937046004842617</v>
      </c>
      <c r="K55">
        <f t="shared" si="1"/>
        <v>0.002238722224494904</v>
      </c>
      <c r="L55">
        <f t="shared" si="37"/>
        <v>0.0014631448295581166</v>
      </c>
      <c r="M55">
        <f t="shared" si="38"/>
        <v>0.000591258217719139</v>
      </c>
      <c r="N55">
        <f t="shared" si="39"/>
        <v>0.010865132158001601</v>
      </c>
      <c r="O55">
        <f t="shared" si="40"/>
        <v>0.001067365121131157</v>
      </c>
      <c r="P55">
        <f t="shared" si="41"/>
        <v>0.009386891233459082</v>
      </c>
      <c r="Q55">
        <f t="shared" si="42"/>
        <v>0.009863197237154637</v>
      </c>
      <c r="R55">
        <f t="shared" si="43"/>
        <v>-0.013958370738180447</v>
      </c>
      <c r="U55" s="8">
        <f t="shared" si="9"/>
        <v>3.275574847586564E-06</v>
      </c>
      <c r="V55" s="8">
        <f t="shared" si="10"/>
        <v>1.323662912423083E-06</v>
      </c>
      <c r="W55" s="8">
        <f t="shared" si="11"/>
        <v>2.432401283419246E-05</v>
      </c>
      <c r="X55" s="8">
        <f t="shared" si="12"/>
        <v>2.3895340183270162E-06</v>
      </c>
      <c r="Y55" s="8">
        <f t="shared" si="13"/>
        <v>2.1014642023261228E-05</v>
      </c>
      <c r="Z55" s="8">
        <f t="shared" si="14"/>
        <v>2.208095885939482E-05</v>
      </c>
      <c r="AA55" s="8">
        <f t="shared" si="15"/>
        <v>-3.12489147893039E-05</v>
      </c>
      <c r="AB55" s="8">
        <f t="shared" si="16"/>
        <v>8.650964041895055E-07</v>
      </c>
      <c r="AC55" s="8">
        <f t="shared" si="17"/>
        <v>1.5897261939445666E-05</v>
      </c>
      <c r="AD55" s="8">
        <f t="shared" si="18"/>
        <v>1.5617097582337252E-06</v>
      </c>
      <c r="AE55" s="8">
        <f t="shared" si="19"/>
        <v>1.3734381373860066E-05</v>
      </c>
      <c r="AF55" s="8">
        <f t="shared" si="20"/>
        <v>1.4431286040454707E-05</v>
      </c>
      <c r="AG55" s="8">
        <f t="shared" si="21"/>
        <v>-2.042311797462403E-05</v>
      </c>
      <c r="AH55" s="8">
        <f t="shared" si="22"/>
        <v>6.42409867502293E-06</v>
      </c>
      <c r="AI55" s="8">
        <f t="shared" si="23"/>
        <v>6.310883991755809E-07</v>
      </c>
      <c r="AJ55" s="8">
        <f t="shared" si="24"/>
        <v>5.550076580618427E-06</v>
      </c>
      <c r="AK55" s="8">
        <f t="shared" si="25"/>
        <v>5.831696419452387E-06</v>
      </c>
      <c r="AL55" s="8">
        <f t="shared" si="26"/>
        <v>-8.253001404919553E-06</v>
      </c>
      <c r="AM55" s="8">
        <f t="shared" si="27"/>
        <v>1.1597063101931408E-05</v>
      </c>
      <c r="AN55" s="8">
        <f t="shared" si="28"/>
        <v>0.00010198981380431958</v>
      </c>
      <c r="AO55" s="8">
        <f t="shared" si="29"/>
        <v>0.00010716494148212138</v>
      </c>
      <c r="AP55" s="8">
        <f t="shared" si="30"/>
        <v>-0.0001516595427807129</v>
      </c>
      <c r="AQ55" s="8">
        <f t="shared" si="31"/>
        <v>1.0019240298446048E-05</v>
      </c>
      <c r="AR55" s="8">
        <f t="shared" si="32"/>
        <v>1.0527632713776052E-05</v>
      </c>
      <c r="AS55" s="8">
        <f t="shared" si="33"/>
        <v>-1.489867807375157E-05</v>
      </c>
      <c r="AT55" s="8">
        <f t="shared" si="34"/>
        <v>9.258475967932469E-05</v>
      </c>
      <c r="AU55" s="8">
        <f t="shared" si="35"/>
        <v>-0.0001310257079155978</v>
      </c>
      <c r="AV55" s="8">
        <f t="shared" si="36"/>
        <v>-0.0001376741637000015</v>
      </c>
    </row>
    <row r="56" spans="1:48" ht="16.5">
      <c r="A56" s="1">
        <f>'H-sahre'!A57</f>
        <v>39100</v>
      </c>
      <c r="B56">
        <f>('H-sahre'!B57-'H-sahre'!B56)/'H-sahre'!B56</f>
        <v>-0.010729613733905541</v>
      </c>
      <c r="C56">
        <f>('H-sahre'!C57-'H-sahre'!C56)/'H-sahre'!C56</f>
        <v>-0.007389162561576198</v>
      </c>
      <c r="D56">
        <f>('H-sahre'!D57-'H-sahre'!D56)/'H-sahre'!D56</f>
        <v>-0.01632653061224491</v>
      </c>
      <c r="E56">
        <f>('H-sahre'!E57-'H-sahre'!E56)/'H-sahre'!E56</f>
        <v>-0.005980861244019012</v>
      </c>
      <c r="F56">
        <f>('H-sahre'!F57-'H-sahre'!F56)/'H-sahre'!F56</f>
        <v>-0.013483146067415842</v>
      </c>
      <c r="G56">
        <f>('H-sahre'!G57-'H-sahre'!G56)/'H-sahre'!G56</f>
        <v>-0.005859375000000083</v>
      </c>
      <c r="H56">
        <f>('H-sahre'!H57-'H-sahre'!H56)/'H-sahre'!H56</f>
        <v>-0.020382165605095467</v>
      </c>
      <c r="I56">
        <f>('H-sahre'!I57-'H-sahre'!I56)/'H-sahre'!I56</f>
        <v>0.004750593824228138</v>
      </c>
      <c r="K56">
        <f t="shared" si="1"/>
        <v>-0.018876203041900116</v>
      </c>
      <c r="L56">
        <f t="shared" si="37"/>
        <v>-0.010737940506478574</v>
      </c>
      <c r="M56">
        <f t="shared" si="38"/>
        <v>-0.007555415085748416</v>
      </c>
      <c r="N56">
        <f t="shared" si="39"/>
        <v>-0.021137116770243696</v>
      </c>
      <c r="O56">
        <f t="shared" si="40"/>
        <v>-0.008988525936299837</v>
      </c>
      <c r="P56">
        <f t="shared" si="41"/>
        <v>-0.006396418600193805</v>
      </c>
      <c r="Q56">
        <f t="shared" si="42"/>
        <v>-0.008161969791578476</v>
      </c>
      <c r="R56">
        <f t="shared" si="43"/>
        <v>0.012623627771784243</v>
      </c>
      <c r="U56" s="8">
        <f t="shared" si="9"/>
        <v>0.00020269154525213333</v>
      </c>
      <c r="V56" s="8">
        <f t="shared" si="10"/>
        <v>0.00014261754922442228</v>
      </c>
      <c r="W56" s="8">
        <f t="shared" si="11"/>
        <v>0.000398988507875472</v>
      </c>
      <c r="X56" s="8">
        <f t="shared" si="12"/>
        <v>0.00016966924062098107</v>
      </c>
      <c r="Y56" s="8">
        <f t="shared" si="13"/>
        <v>0.00012074009623824479</v>
      </c>
      <c r="Z56" s="8">
        <f t="shared" si="14"/>
        <v>0.0001540669990076905</v>
      </c>
      <c r="AA56" s="8">
        <f t="shared" si="15"/>
        <v>-0.00023828616094556852</v>
      </c>
      <c r="AB56" s="8">
        <f t="shared" si="16"/>
        <v>8.112959769251721E-05</v>
      </c>
      <c r="AC56" s="8">
        <f t="shared" si="17"/>
        <v>0.00022696910235736736</v>
      </c>
      <c r="AD56" s="8">
        <f t="shared" si="18"/>
        <v>9.651825674492727E-05</v>
      </c>
      <c r="AE56" s="8">
        <f t="shared" si="19"/>
        <v>6.868436238341404E-05</v>
      </c>
      <c r="AF56" s="8">
        <f t="shared" si="20"/>
        <v>8.7642746037645E-05</v>
      </c>
      <c r="AG56" s="8">
        <f t="shared" si="21"/>
        <v>-0.00013555176398934987</v>
      </c>
      <c r="AH56" s="8">
        <f t="shared" si="22"/>
        <v>0.00015969969091512507</v>
      </c>
      <c r="AI56" s="8">
        <f t="shared" si="23"/>
        <v>6.79120444577607E-05</v>
      </c>
      <c r="AJ56" s="8">
        <f t="shared" si="24"/>
        <v>4.8327597586666044E-05</v>
      </c>
      <c r="AK56" s="8">
        <f t="shared" si="25"/>
        <v>6.166706969271487E-05</v>
      </c>
      <c r="AL56" s="8">
        <f t="shared" si="26"/>
        <v>-9.537674770381133E-05</v>
      </c>
      <c r="AM56" s="8">
        <f t="shared" si="27"/>
        <v>0.0001899915223079337</v>
      </c>
      <c r="AN56" s="8">
        <f t="shared" si="28"/>
        <v>0.00013520184686365518</v>
      </c>
      <c r="AO56" s="8">
        <f t="shared" si="29"/>
        <v>0.00017252050855979585</v>
      </c>
      <c r="AP56" s="8">
        <f t="shared" si="30"/>
        <v>-0.00026682709427629475</v>
      </c>
      <c r="AQ56" s="8">
        <f t="shared" si="31"/>
        <v>5.7494374487272717E-05</v>
      </c>
      <c r="AR56" s="8">
        <f t="shared" si="32"/>
        <v>7.336407716289891E-05</v>
      </c>
      <c r="AS56" s="8">
        <f t="shared" si="33"/>
        <v>-0.00011346780563687758</v>
      </c>
      <c r="AT56" s="8">
        <f t="shared" si="34"/>
        <v>5.220737538907252E-05</v>
      </c>
      <c r="AU56" s="8">
        <f t="shared" si="35"/>
        <v>-8.074600748136381E-05</v>
      </c>
      <c r="AV56" s="8">
        <f t="shared" si="36"/>
        <v>-0.0001030336685334341</v>
      </c>
    </row>
    <row r="57" spans="1:48" ht="16.5">
      <c r="A57" s="1">
        <f>'H-sahre'!A58</f>
        <v>39101</v>
      </c>
      <c r="B57">
        <f>('H-sahre'!B58-'H-sahre'!B57)/'H-sahre'!B57</f>
        <v>-0.00216919739696327</v>
      </c>
      <c r="C57">
        <f>('H-sahre'!C58-'H-sahre'!C57)/'H-sahre'!C57</f>
        <v>0.009925558312655096</v>
      </c>
      <c r="D57">
        <f>('H-sahre'!D58-'H-sahre'!D57)/'H-sahre'!D57</f>
        <v>-0.006224066390041545</v>
      </c>
      <c r="E57">
        <f>('H-sahre'!E58-'H-sahre'!E57)/'H-sahre'!E57</f>
        <v>0.04693140794223812</v>
      </c>
      <c r="F57">
        <f>('H-sahre'!F58-'H-sahre'!F57)/'H-sahre'!F57</f>
        <v>-0.02391799544419124</v>
      </c>
      <c r="G57">
        <f>('H-sahre'!G58-'H-sahre'!G57)/'H-sahre'!G57</f>
        <v>-0.035363457760314285</v>
      </c>
      <c r="H57">
        <f>('H-sahre'!H58-'H-sahre'!H57)/'H-sahre'!H57</f>
        <v>-0.031209362808842723</v>
      </c>
      <c r="I57">
        <f>('H-sahre'!I58-'H-sahre'!I57)/'H-sahre'!I57</f>
        <v>-0.0354609929078015</v>
      </c>
      <c r="K57">
        <f t="shared" si="1"/>
        <v>-0.012728179645003956</v>
      </c>
      <c r="L57">
        <f t="shared" si="37"/>
        <v>-0.008371005507079154</v>
      </c>
      <c r="M57">
        <f t="shared" si="38"/>
        <v>-0.01981690504758691</v>
      </c>
      <c r="N57">
        <f t="shared" si="39"/>
        <v>-0.010647389778968522</v>
      </c>
      <c r="O57">
        <f t="shared" si="40"/>
        <v>-0.01577524343228705</v>
      </c>
      <c r="P57">
        <f t="shared" si="41"/>
        <v>-0.010306475861402577</v>
      </c>
      <c r="Q57">
        <f t="shared" si="42"/>
        <v>-0.0260028393356828</v>
      </c>
      <c r="R57">
        <f t="shared" si="43"/>
        <v>-0.001996238452413788</v>
      </c>
      <c r="U57" s="8">
        <f t="shared" si="9"/>
        <v>0.0001065476619034209</v>
      </c>
      <c r="V57" s="8">
        <f t="shared" si="10"/>
        <v>0.00025223312745367184</v>
      </c>
      <c r="W57" s="8">
        <f t="shared" si="11"/>
        <v>0.0001355218898570903</v>
      </c>
      <c r="X57" s="8">
        <f t="shared" si="12"/>
        <v>0.0002007901323498184</v>
      </c>
      <c r="Y57" s="8">
        <f t="shared" si="13"/>
        <v>0.0001311826762708289</v>
      </c>
      <c r="Z57" s="8">
        <f t="shared" si="14"/>
        <v>0.000330968810344746</v>
      </c>
      <c r="AA57" s="8">
        <f t="shared" si="15"/>
        <v>2.540848163658737E-05</v>
      </c>
      <c r="AB57" s="8">
        <f t="shared" si="16"/>
        <v>0.0001658874212866147</v>
      </c>
      <c r="AC57" s="8">
        <f t="shared" si="17"/>
        <v>8.91293584757638E-05</v>
      </c>
      <c r="AD57" s="8">
        <f t="shared" si="18"/>
        <v>0.00013205464964718915</v>
      </c>
      <c r="AE57" s="8">
        <f t="shared" si="19"/>
        <v>8.627556619437934E-05</v>
      </c>
      <c r="AF57" s="8">
        <f t="shared" si="20"/>
        <v>0.00021766991127869517</v>
      </c>
      <c r="AG57" s="8">
        <f t="shared" si="21"/>
        <v>1.6710523078598984E-05</v>
      </c>
      <c r="AH57" s="8">
        <f t="shared" si="22"/>
        <v>0.00021099831225446656</v>
      </c>
      <c r="AI57" s="8">
        <f t="shared" si="23"/>
        <v>0.0003126165012002015</v>
      </c>
      <c r="AJ57" s="8">
        <f t="shared" si="24"/>
        <v>0.00020424245352066136</v>
      </c>
      <c r="AK57" s="8">
        <f t="shared" si="25"/>
        <v>0.0005152957980828839</v>
      </c>
      <c r="AL57" s="8">
        <f t="shared" si="26"/>
        <v>3.955926786382587E-05</v>
      </c>
      <c r="AM57" s="8">
        <f t="shared" si="27"/>
        <v>0.00016796516568167344</v>
      </c>
      <c r="AN57" s="8">
        <f t="shared" si="28"/>
        <v>0.00010973706574388359</v>
      </c>
      <c r="AO57" s="8">
        <f t="shared" si="29"/>
        <v>0.00027686236576690966</v>
      </c>
      <c r="AP57" s="8">
        <f t="shared" si="30"/>
        <v>2.1254728894614506E-05</v>
      </c>
      <c r="AQ57" s="8">
        <f t="shared" si="31"/>
        <v>0.00016258716564261603</v>
      </c>
      <c r="AR57" s="8">
        <f t="shared" si="32"/>
        <v>0.00041020112045104547</v>
      </c>
      <c r="AS57" s="8">
        <f t="shared" si="33"/>
        <v>3.1491147535719475E-05</v>
      </c>
      <c r="AT57" s="8">
        <f t="shared" si="34"/>
        <v>0.0002679976359411442</v>
      </c>
      <c r="AU57" s="8">
        <f t="shared" si="35"/>
        <v>2.057418342340634E-05</v>
      </c>
      <c r="AV57" s="8">
        <f t="shared" si="36"/>
        <v>5.19078677538278E-05</v>
      </c>
    </row>
    <row r="58" spans="1:48" ht="16.5">
      <c r="A58" s="1">
        <f>'H-sahre'!A59</f>
        <v>39104</v>
      </c>
      <c r="B58">
        <f>('H-sahre'!B59-'H-sahre'!B58)/'H-sahre'!B58</f>
        <v>0.004347826086956622</v>
      </c>
      <c r="C58">
        <f>('H-sahre'!C59-'H-sahre'!C58)/'H-sahre'!C58</f>
        <v>0</v>
      </c>
      <c r="D58">
        <f>('H-sahre'!D59-'H-sahre'!D58)/'H-sahre'!D58</f>
        <v>0.010438413361169066</v>
      </c>
      <c r="E58">
        <f>('H-sahre'!E59-'H-sahre'!E58)/'H-sahre'!E58</f>
        <v>0.02298850574712656</v>
      </c>
      <c r="F58">
        <f>('H-sahre'!F59-'H-sahre'!F58)/'H-sahre'!F58</f>
        <v>0.018669778296382746</v>
      </c>
      <c r="G58">
        <f>('H-sahre'!G59-'H-sahre'!G58)/'H-sahre'!G58</f>
        <v>0.012219959266802473</v>
      </c>
      <c r="H58">
        <f>('H-sahre'!H59-'H-sahre'!H58)/'H-sahre'!H58</f>
        <v>0.025503355704698062</v>
      </c>
      <c r="I58">
        <f>('H-sahre'!I59-'H-sahre'!I58)/'H-sahre'!I58</f>
        <v>0.09803921568627459</v>
      </c>
      <c r="K58">
        <f t="shared" si="1"/>
        <v>-0.004167763308061684</v>
      </c>
      <c r="L58">
        <f t="shared" si="37"/>
        <v>0.00894371536715214</v>
      </c>
      <c r="M58">
        <f t="shared" si="38"/>
        <v>-0.009714440825383544</v>
      </c>
      <c r="N58">
        <f t="shared" si="39"/>
        <v>0.04226487940728861</v>
      </c>
      <c r="O58">
        <f t="shared" si="40"/>
        <v>-0.02621009280906245</v>
      </c>
      <c r="P58">
        <f t="shared" si="41"/>
        <v>-0.03981055862171678</v>
      </c>
      <c r="Q58">
        <f t="shared" si="42"/>
        <v>-0.03683003653943006</v>
      </c>
      <c r="R58">
        <f t="shared" si="43"/>
        <v>-0.04220782518444342</v>
      </c>
      <c r="U58" s="8">
        <f t="shared" si="9"/>
        <v>-3.727528874496413E-05</v>
      </c>
      <c r="V58" s="8">
        <f t="shared" si="10"/>
        <v>4.048749003037E-05</v>
      </c>
      <c r="W58" s="8">
        <f t="shared" si="11"/>
        <v>-0.00017615001361334935</v>
      </c>
      <c r="X58" s="8">
        <f t="shared" si="12"/>
        <v>0.00010923746311050188</v>
      </c>
      <c r="Y58" s="8">
        <f t="shared" si="13"/>
        <v>0.00016592098549702994</v>
      </c>
      <c r="Z58" s="8">
        <f t="shared" si="14"/>
        <v>0.00015349887492360772</v>
      </c>
      <c r="AA58" s="8">
        <f t="shared" si="15"/>
        <v>0.00017591222511680518</v>
      </c>
      <c r="AB58" s="8">
        <f t="shared" si="16"/>
        <v>-8.688319369327292E-05</v>
      </c>
      <c r="AC58" s="8">
        <f t="shared" si="17"/>
        <v>0.00037800505144579917</v>
      </c>
      <c r="AD58" s="8">
        <f t="shared" si="18"/>
        <v>-0.00023441560983089563</v>
      </c>
      <c r="AE58" s="8">
        <f t="shared" si="19"/>
        <v>-0.00035605430491995947</v>
      </c>
      <c r="AF58" s="8">
        <f t="shared" si="20"/>
        <v>-0.00032939736377047543</v>
      </c>
      <c r="AG58" s="8">
        <f t="shared" si="21"/>
        <v>-0.00037749477471617774</v>
      </c>
      <c r="AH58" s="8">
        <f t="shared" si="22"/>
        <v>-0.0004105796699940767</v>
      </c>
      <c r="AI58" s="8">
        <f t="shared" si="23"/>
        <v>0.0002546163956214479</v>
      </c>
      <c r="AJ58" s="8">
        <f t="shared" si="24"/>
        <v>0.0003867373159561303</v>
      </c>
      <c r="AK58" s="8">
        <f t="shared" si="25"/>
        <v>0.00035778321055900705</v>
      </c>
      <c r="AL58" s="8">
        <f t="shared" si="26"/>
        <v>0.0004100254201224089</v>
      </c>
      <c r="AM58" s="8">
        <f t="shared" si="27"/>
        <v>-0.0011077664118288668</v>
      </c>
      <c r="AN58" s="8">
        <f t="shared" si="28"/>
        <v>-0.0016825884592836535</v>
      </c>
      <c r="AO58" s="8">
        <f t="shared" si="29"/>
        <v>-0.0015566170529050447</v>
      </c>
      <c r="AP58" s="8">
        <f t="shared" si="30"/>
        <v>-0.0017839086414644205</v>
      </c>
      <c r="AQ58" s="8">
        <f t="shared" si="31"/>
        <v>0.001043438436255818</v>
      </c>
      <c r="AR58" s="8">
        <f t="shared" si="32"/>
        <v>0.0009653186758596231</v>
      </c>
      <c r="AS58" s="8">
        <f t="shared" si="33"/>
        <v>0.0011062710153529455</v>
      </c>
      <c r="AT58" s="8">
        <f t="shared" si="34"/>
        <v>0.0014662243286929512</v>
      </c>
      <c r="AU58" s="8">
        <f t="shared" si="35"/>
        <v>0.0016803170988004587</v>
      </c>
      <c r="AV58" s="8">
        <f t="shared" si="36"/>
        <v>0.0015545157437929277</v>
      </c>
    </row>
    <row r="59" spans="1:48" ht="16.5">
      <c r="A59" s="1">
        <f>'H-sahre'!A60</f>
        <v>39105</v>
      </c>
      <c r="B59">
        <f>('H-sahre'!B60-'H-sahre'!B59)/'H-sahre'!B59</f>
        <v>0.002164502164502118</v>
      </c>
      <c r="C59">
        <f>('H-sahre'!C60-'H-sahre'!C59)/'H-sahre'!C59</f>
        <v>-0.01719901719901727</v>
      </c>
      <c r="D59">
        <f>('H-sahre'!D60-'H-sahre'!D59)/'H-sahre'!D59</f>
        <v>-0.0020661157024792947</v>
      </c>
      <c r="E59">
        <f>('H-sahre'!E60-'H-sahre'!E59)/'H-sahre'!E59</f>
        <v>0.002247191011235907</v>
      </c>
      <c r="F59">
        <f>('H-sahre'!F60-'H-sahre'!F59)/'H-sahre'!F59</f>
        <v>-0.002290950744558943</v>
      </c>
      <c r="G59">
        <f>('H-sahre'!G60-'H-sahre'!G59)/'H-sahre'!G59</f>
        <v>-0.02615694164989948</v>
      </c>
      <c r="H59">
        <f>('H-sahre'!H60-'H-sahre'!H59)/'H-sahre'!H59</f>
        <v>-0.003926701570680776</v>
      </c>
      <c r="I59">
        <f>('H-sahre'!I60-'H-sahre'!I59)/'H-sahre'!I59</f>
        <v>0.05803571428571423</v>
      </c>
      <c r="K59">
        <f t="shared" si="1"/>
        <v>0.002349260175858208</v>
      </c>
      <c r="L59">
        <f t="shared" si="37"/>
        <v>-0.000981842945502956</v>
      </c>
      <c r="M59">
        <f t="shared" si="38"/>
        <v>0.006948038925827068</v>
      </c>
      <c r="N59">
        <f t="shared" si="39"/>
        <v>0.01832197721217705</v>
      </c>
      <c r="O59">
        <f t="shared" si="40"/>
        <v>0.016377680931511537</v>
      </c>
      <c r="P59">
        <f t="shared" si="41"/>
        <v>0.00777285840539998</v>
      </c>
      <c r="Q59">
        <f t="shared" si="42"/>
        <v>0.01988268197411073</v>
      </c>
      <c r="R59">
        <f t="shared" si="43"/>
        <v>0.09129238340963267</v>
      </c>
      <c r="U59" s="8">
        <f t="shared" si="9"/>
        <v>-2.3066045308174154E-06</v>
      </c>
      <c r="V59" s="8">
        <f t="shared" si="10"/>
        <v>1.632275114875817E-05</v>
      </c>
      <c r="W59" s="8">
        <f t="shared" si="11"/>
        <v>4.3043091407549133E-05</v>
      </c>
      <c r="X59" s="8">
        <f t="shared" si="12"/>
        <v>3.847543358531241E-05</v>
      </c>
      <c r="Y59" s="8">
        <f t="shared" si="13"/>
        <v>1.8260466704390908E-05</v>
      </c>
      <c r="Z59" s="8">
        <f t="shared" si="14"/>
        <v>4.670959295103219E-05</v>
      </c>
      <c r="AA59" s="8">
        <f t="shared" si="15"/>
        <v>0.00021446956070342857</v>
      </c>
      <c r="AB59" s="8">
        <f t="shared" si="16"/>
        <v>-6.821883004403243E-06</v>
      </c>
      <c r="AC59" s="8">
        <f t="shared" si="17"/>
        <v>-1.7989304073441953E-05</v>
      </c>
      <c r="AD59" s="8">
        <f t="shared" si="18"/>
        <v>-1.6080310486302882E-05</v>
      </c>
      <c r="AE59" s="8">
        <f t="shared" si="19"/>
        <v>-7.631726191735326E-06</v>
      </c>
      <c r="AF59" s="8">
        <f t="shared" si="20"/>
        <v>-1.9521671033959405E-05</v>
      </c>
      <c r="AG59" s="8">
        <f t="shared" si="21"/>
        <v>-8.963478262889893E-05</v>
      </c>
      <c r="AH59" s="8">
        <f t="shared" si="22"/>
        <v>0.00012730181086832265</v>
      </c>
      <c r="AI59" s="8">
        <f t="shared" si="23"/>
        <v>0.00011379276462691786</v>
      </c>
      <c r="AJ59" s="8">
        <f t="shared" si="24"/>
        <v>5.4006122765661173E-05</v>
      </c>
      <c r="AK59" s="8">
        <f t="shared" si="25"/>
        <v>0.0001381456483059615</v>
      </c>
      <c r="AL59" s="8">
        <f t="shared" si="26"/>
        <v>0.0006343030335616569</v>
      </c>
      <c r="AM59" s="8">
        <f t="shared" si="27"/>
        <v>0.00030007149681546096</v>
      </c>
      <c r="AN59" s="8">
        <f t="shared" si="28"/>
        <v>0.00014241413457721726</v>
      </c>
      <c r="AO59" s="8">
        <f t="shared" si="29"/>
        <v>0.00036429004604662015</v>
      </c>
      <c r="AP59" s="8">
        <f t="shared" si="30"/>
        <v>0.0016726569684766199</v>
      </c>
      <c r="AQ59" s="8">
        <f t="shared" si="31"/>
        <v>0.00012730139488945842</v>
      </c>
      <c r="AR59" s="8">
        <f t="shared" si="32"/>
        <v>0.00032563222143470143</v>
      </c>
      <c r="AS59" s="8">
        <f t="shared" si="33"/>
        <v>0.001495157526960181</v>
      </c>
      <c r="AT59" s="8">
        <f t="shared" si="34"/>
        <v>0.00015454527170436123</v>
      </c>
      <c r="AU59" s="8">
        <f t="shared" si="35"/>
        <v>0.000709602769734561</v>
      </c>
      <c r="AV59" s="8">
        <f t="shared" si="36"/>
        <v>0.0018151374259923088</v>
      </c>
    </row>
    <row r="60" spans="1:48" ht="16.5">
      <c r="A60" s="1">
        <f>'H-sahre'!A61</f>
        <v>39106</v>
      </c>
      <c r="B60">
        <f>('H-sahre'!B61-'H-sahre'!B60)/'H-sahre'!B60</f>
        <v>0.010799136069114432</v>
      </c>
      <c r="C60">
        <f>('H-sahre'!C61-'H-sahre'!C60)/'H-sahre'!C60</f>
        <v>0</v>
      </c>
      <c r="D60">
        <f>('H-sahre'!D61-'H-sahre'!D60)/'H-sahre'!D60</f>
        <v>0.010351966873705968</v>
      </c>
      <c r="E60">
        <f>('H-sahre'!E61-'H-sahre'!E60)/'H-sahre'!E60</f>
        <v>0.011210762331838525</v>
      </c>
      <c r="F60">
        <f>('H-sahre'!F61-'H-sahre'!F60)/'H-sahre'!F60</f>
        <v>0.017221584385763326</v>
      </c>
      <c r="G60">
        <f>('H-sahre'!G61-'H-sahre'!G60)/'H-sahre'!G60</f>
        <v>-0.014462809917355284</v>
      </c>
      <c r="H60">
        <f>('H-sahre'!H61-'H-sahre'!H60)/'H-sahre'!H60</f>
        <v>0.02628120893561104</v>
      </c>
      <c r="I60">
        <f>('H-sahre'!I61-'H-sahre'!I60)/'H-sahre'!I60</f>
        <v>0.0970464135021097</v>
      </c>
      <c r="K60">
        <f t="shared" si="1"/>
        <v>0.0001659362534037036</v>
      </c>
      <c r="L60">
        <f t="shared" si="37"/>
        <v>-0.018180860144520226</v>
      </c>
      <c r="M60">
        <f t="shared" si="38"/>
        <v>-0.005556490137821293</v>
      </c>
      <c r="N60">
        <f t="shared" si="39"/>
        <v>-0.0024193375237136034</v>
      </c>
      <c r="O60">
        <f t="shared" si="40"/>
        <v>-0.0045830481094301535</v>
      </c>
      <c r="P60">
        <f t="shared" si="41"/>
        <v>-0.030604042511301974</v>
      </c>
      <c r="Q60">
        <f t="shared" si="42"/>
        <v>-0.009547375301268111</v>
      </c>
      <c r="R60">
        <f t="shared" si="43"/>
        <v>0.051288882009072306</v>
      </c>
      <c r="U60" s="8">
        <f t="shared" si="9"/>
        <v>-3.0168638160384035E-06</v>
      </c>
      <c r="V60" s="8">
        <f t="shared" si="10"/>
        <v>-9.220231555446941E-07</v>
      </c>
      <c r="W60" s="8">
        <f t="shared" si="11"/>
        <v>-4.014558044040293E-07</v>
      </c>
      <c r="X60" s="8">
        <f t="shared" si="12"/>
        <v>-7.604938324477667E-07</v>
      </c>
      <c r="Y60" s="8">
        <f t="shared" si="13"/>
        <v>-5.078320153333122E-06</v>
      </c>
      <c r="Z60" s="8">
        <f t="shared" si="14"/>
        <v>-1.5842556873314864E-06</v>
      </c>
      <c r="AA60" s="8">
        <f t="shared" si="15"/>
        <v>8.510684921850078E-06</v>
      </c>
      <c r="AB60" s="8">
        <f t="shared" si="16"/>
        <v>0.00010102177009013484</v>
      </c>
      <c r="AC60" s="8">
        <f t="shared" si="17"/>
        <v>4.398563716102691E-05</v>
      </c>
      <c r="AD60" s="8">
        <f t="shared" si="18"/>
        <v>8.332375671315744E-05</v>
      </c>
      <c r="AE60" s="8">
        <f t="shared" si="19"/>
        <v>0.0005564078167549328</v>
      </c>
      <c r="AF60" s="8">
        <f t="shared" si="20"/>
        <v>0.0001735794950996022</v>
      </c>
      <c r="AG60" s="8">
        <f t="shared" si="21"/>
        <v>-0.0009324759907757431</v>
      </c>
      <c r="AH60" s="8">
        <f t="shared" si="22"/>
        <v>1.3443025090575627E-05</v>
      </c>
      <c r="AI60" s="8">
        <f t="shared" si="23"/>
        <v>2.5465661621209172E-05</v>
      </c>
      <c r="AJ60" s="8">
        <f t="shared" si="24"/>
        <v>0.00017005106039151303</v>
      </c>
      <c r="AK60" s="8">
        <f t="shared" si="25"/>
        <v>5.304989670357486E-05</v>
      </c>
      <c r="AL60" s="8">
        <f t="shared" si="26"/>
        <v>-0.0002849861670632902</v>
      </c>
      <c r="AM60" s="8">
        <f t="shared" si="27"/>
        <v>1.108794026412906E-05</v>
      </c>
      <c r="AN60" s="8">
        <f t="shared" si="28"/>
        <v>7.404150842491917E-05</v>
      </c>
      <c r="AO60" s="8">
        <f t="shared" si="29"/>
        <v>2.309832331933441E-05</v>
      </c>
      <c r="AP60" s="8">
        <f t="shared" si="30"/>
        <v>-0.00012408511679386819</v>
      </c>
      <c r="AQ60" s="8">
        <f t="shared" si="31"/>
        <v>0.00014025979917234256</v>
      </c>
      <c r="AR60" s="8">
        <f t="shared" si="32"/>
        <v>4.375608032449696E-05</v>
      </c>
      <c r="AS60" s="8">
        <f t="shared" si="33"/>
        <v>-0.00023505941372646503</v>
      </c>
      <c r="AT60" s="8">
        <f t="shared" si="34"/>
        <v>0.00029218827959136376</v>
      </c>
      <c r="AU60" s="8">
        <f t="shared" si="35"/>
        <v>-0.0015696471253628</v>
      </c>
      <c r="AV60" s="8">
        <f t="shared" si="36"/>
        <v>-0.0004896742053230713</v>
      </c>
    </row>
    <row r="61" spans="1:48" ht="16.5">
      <c r="A61" s="1">
        <f>'H-sahre'!A62</f>
        <v>39107</v>
      </c>
      <c r="B61">
        <f>('H-sahre'!B62-'H-sahre'!B61)/'H-sahre'!B61</f>
        <v>-0.0021367521367520914</v>
      </c>
      <c r="C61">
        <f>('H-sahre'!C62-'H-sahre'!C61)/'H-sahre'!C61</f>
        <v>0</v>
      </c>
      <c r="D61">
        <f>('H-sahre'!D62-'H-sahre'!D61)/'H-sahre'!D61</f>
        <v>-0.012295081967213035</v>
      </c>
      <c r="E61">
        <f>('H-sahre'!E62-'H-sahre'!E61)/'H-sahre'!E61</f>
        <v>-0.029933481152993303</v>
      </c>
      <c r="F61">
        <f>('H-sahre'!F62-'H-sahre'!F61)/'H-sahre'!F61</f>
        <v>-0.025959367945823777</v>
      </c>
      <c r="G61">
        <f>('H-sahre'!G62-'H-sahre'!G61)/'H-sahre'!G61</f>
        <v>-0.02935010482180305</v>
      </c>
      <c r="H61">
        <f>('H-sahre'!H62-'H-sahre'!H61)/'H-sahre'!H61</f>
        <v>-0.010243277848911617</v>
      </c>
      <c r="I61">
        <f>('H-sahre'!I62-'H-sahre'!I61)/'H-sahre'!I61</f>
        <v>-0.08076923076923075</v>
      </c>
      <c r="K61">
        <f t="shared" si="1"/>
        <v>0.008800570158016018</v>
      </c>
      <c r="L61">
        <f t="shared" si="37"/>
        <v>-0.000981842945502956</v>
      </c>
      <c r="M61">
        <f t="shared" si="38"/>
        <v>0.00686159243836397</v>
      </c>
      <c r="N61">
        <f t="shared" si="39"/>
        <v>0.006544233796889014</v>
      </c>
      <c r="O61">
        <f t="shared" si="40"/>
        <v>0.014929487020892116</v>
      </c>
      <c r="P61">
        <f t="shared" si="41"/>
        <v>-0.018909910778757776</v>
      </c>
      <c r="Q61">
        <f t="shared" si="42"/>
        <v>0.020660535205023707</v>
      </c>
      <c r="R61">
        <f t="shared" si="43"/>
        <v>0.09029958122546777</v>
      </c>
      <c r="U61" s="8">
        <f t="shared" si="9"/>
        <v>-8.640777726051862E-06</v>
      </c>
      <c r="V61" s="8">
        <f t="shared" si="10"/>
        <v>6.0385925649534316E-05</v>
      </c>
      <c r="W61" s="8">
        <f t="shared" si="11"/>
        <v>5.759298865998131E-05</v>
      </c>
      <c r="X61" s="8">
        <f t="shared" si="12"/>
        <v>0.0001313879979505506</v>
      </c>
      <c r="Y61" s="8">
        <f t="shared" si="13"/>
        <v>-0.0001664179964902811</v>
      </c>
      <c r="Z61" s="8">
        <f t="shared" si="14"/>
        <v>0.000181824489573971</v>
      </c>
      <c r="AA61" s="8">
        <f t="shared" si="15"/>
        <v>0.0007946877998141951</v>
      </c>
      <c r="AB61" s="8">
        <f t="shared" si="16"/>
        <v>-6.737006130524091E-06</v>
      </c>
      <c r="AC61" s="8">
        <f t="shared" si="17"/>
        <v>-6.425409787197503E-06</v>
      </c>
      <c r="AD61" s="8">
        <f t="shared" si="18"/>
        <v>-1.4658411511440867E-05</v>
      </c>
      <c r="AE61" s="8">
        <f t="shared" si="19"/>
        <v>1.856656249821363E-05</v>
      </c>
      <c r="AF61" s="8">
        <f t="shared" si="20"/>
        <v>-2.0285400741367997E-05</v>
      </c>
      <c r="AG61" s="8">
        <f t="shared" si="21"/>
        <v>-8.866000680809671E-05</v>
      </c>
      <c r="AH61" s="8">
        <f t="shared" si="22"/>
        <v>4.490386513561959E-05</v>
      </c>
      <c r="AI61" s="8">
        <f t="shared" si="23"/>
        <v>0.00010244005525120638</v>
      </c>
      <c r="AJ61" s="8">
        <f t="shared" si="24"/>
        <v>-0.00012975210080966168</v>
      </c>
      <c r="AK61" s="8">
        <f t="shared" si="25"/>
        <v>0.00014176417213534326</v>
      </c>
      <c r="AL61" s="8">
        <f t="shared" si="26"/>
        <v>0.0006195989237241028</v>
      </c>
      <c r="AM61" s="8">
        <f t="shared" si="27"/>
        <v>9.770205353233806E-05</v>
      </c>
      <c r="AN61" s="8">
        <f t="shared" si="28"/>
        <v>-0.00012375087721450248</v>
      </c>
      <c r="AO61" s="8">
        <f t="shared" si="29"/>
        <v>0.00013520737275053143</v>
      </c>
      <c r="AP61" s="8">
        <f t="shared" si="30"/>
        <v>0.0005909415713006309</v>
      </c>
      <c r="AQ61" s="8">
        <f t="shared" si="31"/>
        <v>-0.00028231526753769214</v>
      </c>
      <c r="AR61" s="8">
        <f t="shared" si="32"/>
        <v>0.0003084511921880861</v>
      </c>
      <c r="AS61" s="8">
        <f t="shared" si="33"/>
        <v>0.0013481264258976145</v>
      </c>
      <c r="AT61" s="8">
        <f t="shared" si="34"/>
        <v>-0.0003906888773683823</v>
      </c>
      <c r="AU61" s="8">
        <f t="shared" si="35"/>
        <v>-0.0017075570243327864</v>
      </c>
      <c r="AV61" s="8">
        <f t="shared" si="36"/>
        <v>0.0018656376769076747</v>
      </c>
    </row>
    <row r="62" spans="1:48" ht="16.5">
      <c r="A62" s="1">
        <f>'H-sahre'!A63</f>
        <v>39108</v>
      </c>
      <c r="B62">
        <f>('H-sahre'!B63-'H-sahre'!B62)/'H-sahre'!B62</f>
        <v>-0.01498929336188443</v>
      </c>
      <c r="C62">
        <f>('H-sahre'!C63-'H-sahre'!C62)/'H-sahre'!C62</f>
        <v>-0.01749999999999996</v>
      </c>
      <c r="D62">
        <f>('H-sahre'!D63-'H-sahre'!D62)/'H-sahre'!D62</f>
        <v>-0.024896265560165994</v>
      </c>
      <c r="E62">
        <f>('H-sahre'!E63-'H-sahre'!E62)/'H-sahre'!E62</f>
        <v>-0.017142857142857182</v>
      </c>
      <c r="F62">
        <f>('H-sahre'!F63-'H-sahre'!F62)/'H-sahre'!F62</f>
        <v>-0.028968713789107762</v>
      </c>
      <c r="G62">
        <f>('H-sahre'!G63-'H-sahre'!G62)/'H-sahre'!G62</f>
        <v>0.010799136069114472</v>
      </c>
      <c r="H62">
        <f>('H-sahre'!H63-'H-sahre'!H62)/'H-sahre'!H62</f>
        <v>-0.0258732212160414</v>
      </c>
      <c r="I62">
        <f>('H-sahre'!I63-'H-sahre'!I62)/'H-sahre'!I62</f>
        <v>-0.048117154811715565</v>
      </c>
      <c r="K62">
        <f t="shared" si="1"/>
        <v>-0.0041353180478505055</v>
      </c>
      <c r="L62">
        <f t="shared" si="37"/>
        <v>-0.000981842945502956</v>
      </c>
      <c r="M62">
        <f t="shared" si="38"/>
        <v>-0.015785456402555034</v>
      </c>
      <c r="N62">
        <f t="shared" si="39"/>
        <v>-0.034600009687942815</v>
      </c>
      <c r="O62">
        <f t="shared" si="40"/>
        <v>-0.028251465310694987</v>
      </c>
      <c r="P62">
        <f t="shared" si="41"/>
        <v>-0.033797205683205545</v>
      </c>
      <c r="Q62">
        <f t="shared" si="42"/>
        <v>-0.01586395157949895</v>
      </c>
      <c r="R62">
        <f t="shared" si="43"/>
        <v>-0.08751606304587267</v>
      </c>
      <c r="U62" s="8">
        <f t="shared" si="9"/>
        <v>4.060232852693074E-06</v>
      </c>
      <c r="V62" s="8">
        <f t="shared" si="10"/>
        <v>6.527788275504314E-05</v>
      </c>
      <c r="W62" s="8">
        <f t="shared" si="11"/>
        <v>0.00014308204451835227</v>
      </c>
      <c r="X62" s="8">
        <f t="shared" si="12"/>
        <v>0.00011682879437753947</v>
      </c>
      <c r="Y62" s="8">
        <f t="shared" si="13"/>
        <v>0.00013976219462867557</v>
      </c>
      <c r="Z62" s="8">
        <f t="shared" si="14"/>
        <v>6.560248527692854E-05</v>
      </c>
      <c r="AA62" s="8">
        <f t="shared" si="15"/>
        <v>0.00036190675499041996</v>
      </c>
      <c r="AB62" s="8">
        <f t="shared" si="16"/>
        <v>1.549883901039313E-05</v>
      </c>
      <c r="AC62" s="8">
        <f t="shared" si="17"/>
        <v>3.3971775426440584E-05</v>
      </c>
      <c r="AD62" s="8">
        <f t="shared" si="18"/>
        <v>2.773850191542735E-05</v>
      </c>
      <c r="AE62" s="8">
        <f t="shared" si="19"/>
        <v>3.3183547977767773E-05</v>
      </c>
      <c r="AF62" s="8">
        <f t="shared" si="20"/>
        <v>1.557590894613152E-05</v>
      </c>
      <c r="AG62" s="8">
        <f t="shared" si="21"/>
        <v>8.592702911978202E-05</v>
      </c>
      <c r="AH62" s="8">
        <f t="shared" si="22"/>
        <v>0.0005461769444570032</v>
      </c>
      <c r="AI62" s="8">
        <f t="shared" si="23"/>
        <v>0.00044596227397027165</v>
      </c>
      <c r="AJ62" s="8">
        <f t="shared" si="24"/>
        <v>0.0005335043168404264</v>
      </c>
      <c r="AK62" s="8">
        <f t="shared" si="25"/>
        <v>0.0002504197160304248</v>
      </c>
      <c r="AL62" s="8">
        <f t="shared" si="26"/>
        <v>0.0013814809977338808</v>
      </c>
      <c r="AM62" s="8">
        <f t="shared" si="27"/>
        <v>0.000977500973448627</v>
      </c>
      <c r="AN62" s="8">
        <f t="shared" si="28"/>
        <v>0.0011693836440643077</v>
      </c>
      <c r="AO62" s="8">
        <f t="shared" si="29"/>
        <v>0.0005488928783397194</v>
      </c>
      <c r="AP62" s="8">
        <f t="shared" si="30"/>
        <v>0.0030280566292378084</v>
      </c>
      <c r="AQ62" s="8">
        <f t="shared" si="31"/>
        <v>0.000954820583957505</v>
      </c>
      <c r="AR62" s="8">
        <f t="shared" si="32"/>
        <v>0.00044817987773875954</v>
      </c>
      <c r="AS62" s="8">
        <f t="shared" si="33"/>
        <v>0.002472457019269067</v>
      </c>
      <c r="AT62" s="8">
        <f t="shared" si="34"/>
        <v>0.0005361572344807395</v>
      </c>
      <c r="AU62" s="8">
        <f t="shared" si="35"/>
        <v>0.0029577983833457425</v>
      </c>
      <c r="AV62" s="8">
        <f t="shared" si="36"/>
        <v>0.0013883505865881014</v>
      </c>
    </row>
    <row r="63" spans="1:48" ht="16.5">
      <c r="A63" s="1">
        <f>'H-sahre'!A64</f>
        <v>39111</v>
      </c>
      <c r="B63">
        <f>('H-sahre'!B64-'H-sahre'!B63)/'H-sahre'!B63</f>
        <v>-0.006521739130434644</v>
      </c>
      <c r="C63">
        <f>('H-sahre'!C64-'H-sahre'!C63)/'H-sahre'!C63</f>
        <v>-0.007633587786259605</v>
      </c>
      <c r="D63">
        <f>('H-sahre'!D64-'H-sahre'!D63)/'H-sahre'!D63</f>
        <v>-0.010638297872340387</v>
      </c>
      <c r="E63">
        <f>('H-sahre'!E64-'H-sahre'!E63)/'H-sahre'!E63</f>
        <v>-0.0023255813953487877</v>
      </c>
      <c r="F63">
        <f>('H-sahre'!F64-'H-sahre'!F63)/'H-sahre'!F63</f>
        <v>0.004773269689737368</v>
      </c>
      <c r="G63">
        <f>('H-sahre'!G64-'H-sahre'!G63)/'H-sahre'!G63</f>
        <v>-0.0021367521367520155</v>
      </c>
      <c r="H63">
        <f>('H-sahre'!H64-'H-sahre'!H63)/'H-sahre'!H63</f>
        <v>0.007968127490039955</v>
      </c>
      <c r="I63">
        <f>('H-sahre'!I64-'H-sahre'!I63)/'H-sahre'!I63</f>
        <v>0.004395604395604497</v>
      </c>
      <c r="K63">
        <f t="shared" si="1"/>
        <v>-0.016987859272982846</v>
      </c>
      <c r="L63">
        <f t="shared" si="37"/>
        <v>-0.018481842945502917</v>
      </c>
      <c r="M63">
        <f t="shared" si="38"/>
        <v>-0.028386639995507994</v>
      </c>
      <c r="N63">
        <f t="shared" si="39"/>
        <v>-0.021809385677806693</v>
      </c>
      <c r="O63">
        <f t="shared" si="40"/>
        <v>-0.031260811153978975</v>
      </c>
      <c r="P63">
        <f t="shared" si="41"/>
        <v>0.0063520352077119785</v>
      </c>
      <c r="Q63">
        <f t="shared" si="42"/>
        <v>-0.031493894946628735</v>
      </c>
      <c r="R63">
        <f t="shared" si="43"/>
        <v>-0.05486398708835749</v>
      </c>
      <c r="U63" s="8">
        <f t="shared" si="9"/>
        <v>0.0003139669470635743</v>
      </c>
      <c r="V63" s="8">
        <f t="shared" si="10"/>
        <v>0.0004822282454765162</v>
      </c>
      <c r="W63" s="8">
        <f t="shared" si="11"/>
        <v>0.0003704947747247877</v>
      </c>
      <c r="X63" s="8">
        <f t="shared" si="12"/>
        <v>0.0005310542606430873</v>
      </c>
      <c r="Y63" s="8">
        <f t="shared" si="13"/>
        <v>-0.00010790748020564345</v>
      </c>
      <c r="Z63" s="8">
        <f t="shared" si="14"/>
        <v>0.0005350138553114345</v>
      </c>
      <c r="AA63" s="8">
        <f t="shared" si="15"/>
        <v>0.0009320216918117649</v>
      </c>
      <c r="AB63" s="8">
        <f t="shared" si="16"/>
        <v>0.0005246374221475104</v>
      </c>
      <c r="AC63" s="8">
        <f t="shared" si="17"/>
        <v>0.000403077640835124</v>
      </c>
      <c r="AD63" s="8">
        <f t="shared" si="18"/>
        <v>0.0005777574020968653</v>
      </c>
      <c r="AE63" s="8">
        <f t="shared" si="19"/>
        <v>-0.00011739731709323779</v>
      </c>
      <c r="AF63" s="8">
        <f t="shared" si="20"/>
        <v>0.0005820652201457602</v>
      </c>
      <c r="AG63" s="8">
        <f t="shared" si="21"/>
        <v>0.0010139875927311231</v>
      </c>
      <c r="AH63" s="8">
        <f t="shared" si="22"/>
        <v>0.0006190951797590867</v>
      </c>
      <c r="AI63" s="8">
        <f t="shared" si="23"/>
        <v>0.000887389392195562</v>
      </c>
      <c r="AJ63" s="8">
        <f t="shared" si="24"/>
        <v>-0.00018031293668011177</v>
      </c>
      <c r="AK63" s="8">
        <f t="shared" si="25"/>
        <v>0.0008940058579062983</v>
      </c>
      <c r="AL63" s="8">
        <f t="shared" si="26"/>
        <v>0.0015574042501954029</v>
      </c>
      <c r="AM63" s="8">
        <f t="shared" si="27"/>
        <v>0.0006817790870582088</v>
      </c>
      <c r="AN63" s="8">
        <f t="shared" si="28"/>
        <v>-0.0001385339856839975</v>
      </c>
      <c r="AO63" s="8">
        <f t="shared" si="29"/>
        <v>0.0006868625013873533</v>
      </c>
      <c r="AP63" s="8">
        <f t="shared" si="30"/>
        <v>0.0011965498542321953</v>
      </c>
      <c r="AQ63" s="8">
        <f t="shared" si="31"/>
        <v>-0.00019856977307170976</v>
      </c>
      <c r="AR63" s="8">
        <f t="shared" si="32"/>
        <v>0.0009845247024298136</v>
      </c>
      <c r="AS63" s="8">
        <f t="shared" si="33"/>
        <v>0.0017150927395234842</v>
      </c>
      <c r="AT63" s="8">
        <f t="shared" si="34"/>
        <v>-0.0002000503295289681</v>
      </c>
      <c r="AU63" s="8">
        <f t="shared" si="35"/>
        <v>-0.0003484979776207022</v>
      </c>
      <c r="AV63" s="8">
        <f t="shared" si="36"/>
        <v>0.0017278806457139261</v>
      </c>
    </row>
    <row r="64" spans="1:48" ht="16.5">
      <c r="A64" s="1">
        <f>'H-sahre'!A65</f>
        <v>39112</v>
      </c>
      <c r="B64">
        <f>('H-sahre'!B65-'H-sahre'!B64)/'H-sahre'!B64</f>
        <v>0</v>
      </c>
      <c r="C64">
        <f>('H-sahre'!C65-'H-sahre'!C64)/'H-sahre'!C64</f>
        <v>0</v>
      </c>
      <c r="D64">
        <f>('H-sahre'!D65-'H-sahre'!D64)/'H-sahre'!D64</f>
        <v>0.010752688172042972</v>
      </c>
      <c r="E64">
        <f>('H-sahre'!E65-'H-sahre'!E64)/'H-sahre'!E64</f>
        <v>-0.0011655011655011406</v>
      </c>
      <c r="F64">
        <f>('H-sahre'!F65-'H-sahre'!F64)/'H-sahre'!F64</f>
        <v>0.013064133016627011</v>
      </c>
      <c r="G64">
        <f>('H-sahre'!G65-'H-sahre'!G64)/'H-sahre'!G64</f>
        <v>0.008565310492505323</v>
      </c>
      <c r="H64">
        <f>('H-sahre'!H65-'H-sahre'!H64)/'H-sahre'!H64</f>
        <v>0.010540184453227894</v>
      </c>
      <c r="I64">
        <f>('H-sahre'!I65-'H-sahre'!I64)/'H-sahre'!I64</f>
        <v>0.04814004376367609</v>
      </c>
      <c r="K64">
        <f t="shared" si="1"/>
        <v>-0.008520305041533059</v>
      </c>
      <c r="L64">
        <f t="shared" si="37"/>
        <v>-0.00861543073176256</v>
      </c>
      <c r="M64">
        <f t="shared" si="38"/>
        <v>-0.014128672307682385</v>
      </c>
      <c r="N64">
        <f t="shared" si="39"/>
        <v>-0.006992109930298298</v>
      </c>
      <c r="O64">
        <f t="shared" si="40"/>
        <v>0.002481172324866158</v>
      </c>
      <c r="P64">
        <f t="shared" si="41"/>
        <v>-0.006583852998154509</v>
      </c>
      <c r="Q64">
        <f t="shared" si="42"/>
        <v>0.00234745375945262</v>
      </c>
      <c r="R64">
        <f t="shared" si="43"/>
        <v>-0.0023512278810374288</v>
      </c>
      <c r="U64" s="8">
        <f t="shared" si="9"/>
        <v>7.340609789881539E-05</v>
      </c>
      <c r="V64" s="8">
        <f t="shared" si="10"/>
        <v>0.00012038059789331474</v>
      </c>
      <c r="W64" s="8">
        <f t="shared" si="11"/>
        <v>5.957490949007395E-05</v>
      </c>
      <c r="X64" s="8">
        <f t="shared" si="12"/>
        <v>-2.114034506846943E-05</v>
      </c>
      <c r="Y64" s="8">
        <f t="shared" si="13"/>
        <v>5.609643589288841E-05</v>
      </c>
      <c r="Z64" s="8">
        <f t="shared" si="14"/>
        <v>-2.000102210142989E-05</v>
      </c>
      <c r="AA64" s="8">
        <f t="shared" si="15"/>
        <v>2.0033178768596297E-05</v>
      </c>
      <c r="AB64" s="8">
        <f t="shared" si="16"/>
        <v>0.00012172459759860947</v>
      </c>
      <c r="AC64" s="8">
        <f t="shared" si="17"/>
        <v>6.0240038773354135E-05</v>
      </c>
      <c r="AD64" s="8">
        <f t="shared" si="18"/>
        <v>-2.137636829845066E-05</v>
      </c>
      <c r="AE64" s="8">
        <f t="shared" si="19"/>
        <v>5.672272945370743E-05</v>
      </c>
      <c r="AF64" s="8">
        <f t="shared" si="20"/>
        <v>-2.0224325260579658E-05</v>
      </c>
      <c r="AG64" s="8">
        <f t="shared" si="21"/>
        <v>2.0256840943666828E-05</v>
      </c>
      <c r="AH64" s="8">
        <f t="shared" si="22"/>
        <v>9.878922994447658E-05</v>
      </c>
      <c r="AI64" s="8">
        <f t="shared" si="23"/>
        <v>-3.505567071692441E-05</v>
      </c>
      <c r="AJ64" s="8">
        <f t="shared" si="24"/>
        <v>9.302110153287726E-05</v>
      </c>
      <c r="AK64" s="8">
        <f t="shared" si="25"/>
        <v>-3.316640492474314E-05</v>
      </c>
      <c r="AL64" s="8">
        <f t="shared" si="26"/>
        <v>3.321972825186425E-05</v>
      </c>
      <c r="AM64" s="8">
        <f t="shared" si="27"/>
        <v>-1.734862965147798E-05</v>
      </c>
      <c r="AN64" s="8">
        <f t="shared" si="28"/>
        <v>4.603502392802037E-05</v>
      </c>
      <c r="AO64" s="8">
        <f t="shared" si="29"/>
        <v>-1.6413654742384736E-05</v>
      </c>
      <c r="AP64" s="8">
        <f t="shared" si="30"/>
        <v>1.6440043815396032E-05</v>
      </c>
      <c r="AQ64" s="8">
        <f t="shared" si="31"/>
        <v>-1.633567385000805E-05</v>
      </c>
      <c r="AR64" s="8">
        <f t="shared" si="32"/>
        <v>5.82443730185686E-06</v>
      </c>
      <c r="AS64" s="8">
        <f t="shared" si="33"/>
        <v>-5.833801547883768E-06</v>
      </c>
      <c r="AT64" s="8">
        <f t="shared" si="34"/>
        <v>-1.5455290472201204E-05</v>
      </c>
      <c r="AU64" s="8">
        <f t="shared" si="35"/>
        <v>1.548013873391275E-05</v>
      </c>
      <c r="AV64" s="8">
        <f t="shared" si="36"/>
        <v>-5.519398728671129E-06</v>
      </c>
    </row>
    <row r="65" spans="1:48" ht="16.5">
      <c r="A65" s="1">
        <f>'H-sahre'!A66</f>
        <v>39113</v>
      </c>
      <c r="B65">
        <f>('H-sahre'!B66-'H-sahre'!B65)/'H-sahre'!B65</f>
        <v>-0.006564551422319529</v>
      </c>
      <c r="C65">
        <f>('H-sahre'!C66-'H-sahre'!C65)/'H-sahre'!C65</f>
        <v>-0.010256410256410265</v>
      </c>
      <c r="D65">
        <f>('H-sahre'!D66-'H-sahre'!D65)/'H-sahre'!D65</f>
        <v>-0.025531914893617044</v>
      </c>
      <c r="E65">
        <f>('H-sahre'!E66-'H-sahre'!E65)/'H-sahre'!E65</f>
        <v>-0.016336056009334955</v>
      </c>
      <c r="F65">
        <f>('H-sahre'!F66-'H-sahre'!F65)/'H-sahre'!F65</f>
        <v>-0.012895662368112478</v>
      </c>
      <c r="G65">
        <f>('H-sahre'!G66-'H-sahre'!G65)/'H-sahre'!G65</f>
        <v>-0.029723991507430967</v>
      </c>
      <c r="H65">
        <f>('H-sahre'!H66-'H-sahre'!H65)/'H-sahre'!H65</f>
        <v>-0.015645371577575003</v>
      </c>
      <c r="I65">
        <f>('H-sahre'!I66-'H-sahre'!I65)/'H-sahre'!I65</f>
        <v>-0.04384133611691022</v>
      </c>
      <c r="K65">
        <f t="shared" si="1"/>
        <v>-0.0019985659110984145</v>
      </c>
      <c r="L65">
        <f t="shared" si="37"/>
        <v>-0.000981842945502956</v>
      </c>
      <c r="M65">
        <f t="shared" si="38"/>
        <v>0.007262313736700974</v>
      </c>
      <c r="N65">
        <f t="shared" si="39"/>
        <v>-0.005832029700450651</v>
      </c>
      <c r="O65">
        <f t="shared" si="40"/>
        <v>0.010772035651755801</v>
      </c>
      <c r="P65">
        <f t="shared" si="41"/>
        <v>0.004118209631102829</v>
      </c>
      <c r="Q65">
        <f t="shared" si="42"/>
        <v>0.004919510722640559</v>
      </c>
      <c r="R65">
        <f t="shared" si="43"/>
        <v>0.04139321148703416</v>
      </c>
      <c r="U65" s="8">
        <f t="shared" si="9"/>
        <v>1.962277840934666E-06</v>
      </c>
      <c r="V65" s="8">
        <f t="shared" si="10"/>
        <v>-1.4514212669872313E-05</v>
      </c>
      <c r="W65" s="8">
        <f t="shared" si="11"/>
        <v>1.165569575183417E-05</v>
      </c>
      <c r="X65" s="8">
        <f t="shared" si="12"/>
        <v>-2.1528623246735936E-05</v>
      </c>
      <c r="Y65" s="8">
        <f t="shared" si="13"/>
        <v>-8.23051338347929E-06</v>
      </c>
      <c r="Z65" s="8">
        <f t="shared" si="14"/>
        <v>-9.831966429552548E-06</v>
      </c>
      <c r="AA65" s="8">
        <f t="shared" si="15"/>
        <v>-8.272706142887378E-05</v>
      </c>
      <c r="AB65" s="8">
        <f t="shared" si="16"/>
        <v>-7.130451510409063E-06</v>
      </c>
      <c r="AC65" s="8">
        <f t="shared" si="17"/>
        <v>5.72613721935119E-06</v>
      </c>
      <c r="AD65" s="8">
        <f t="shared" si="18"/>
        <v>-1.0576447213382771E-05</v>
      </c>
      <c r="AE65" s="8">
        <f t="shared" si="19"/>
        <v>-4.043435074400643E-06</v>
      </c>
      <c r="AF65" s="8">
        <f t="shared" si="20"/>
        <v>-4.830186898350782E-06</v>
      </c>
      <c r="AG65" s="8">
        <f t="shared" si="21"/>
        <v>-4.0641632690256413E-05</v>
      </c>
      <c r="AH65" s="8">
        <f t="shared" si="22"/>
        <v>-4.235402940643083E-05</v>
      </c>
      <c r="AI65" s="8">
        <f t="shared" si="23"/>
        <v>7.822990248597878E-05</v>
      </c>
      <c r="AJ65" s="8">
        <f t="shared" si="24"/>
        <v>2.9907730374572325E-05</v>
      </c>
      <c r="AK65" s="8">
        <f t="shared" si="25"/>
        <v>3.5727030298880265E-05</v>
      </c>
      <c r="AL65" s="8">
        <f t="shared" si="26"/>
        <v>0.0003006104883884567</v>
      </c>
      <c r="AM65" s="8">
        <f t="shared" si="27"/>
        <v>-6.282283185535312E-05</v>
      </c>
      <c r="AN65" s="8">
        <f t="shared" si="28"/>
        <v>-2.401752088127362E-05</v>
      </c>
      <c r="AO65" s="8">
        <f t="shared" si="29"/>
        <v>-2.8690732646125186E-05</v>
      </c>
      <c r="AP65" s="8">
        <f t="shared" si="30"/>
        <v>-0.0002414064387894183</v>
      </c>
      <c r="AQ65" s="8">
        <f t="shared" si="31"/>
        <v>4.436150096764378E-05</v>
      </c>
      <c r="AR65" s="8">
        <f t="shared" si="32"/>
        <v>5.299314489347904E-05</v>
      </c>
      <c r="AS65" s="8">
        <f t="shared" si="33"/>
        <v>0.00044588914987899977</v>
      </c>
      <c r="AT65" s="8">
        <f t="shared" si="34"/>
        <v>2.0259576438291987E-05</v>
      </c>
      <c r="AU65" s="8">
        <f t="shared" si="35"/>
        <v>0.00017046592220818033</v>
      </c>
      <c r="AV65" s="8">
        <f t="shared" si="36"/>
        <v>0.00020363434775499292</v>
      </c>
    </row>
    <row r="66" spans="1:48" ht="16.5">
      <c r="A66" s="1">
        <f>'H-sahre'!A67</f>
        <v>39114</v>
      </c>
      <c r="B66">
        <f>('H-sahre'!B67-'H-sahre'!B66)/'H-sahre'!B66</f>
        <v>-0.017621145374449355</v>
      </c>
      <c r="C66">
        <f>('H-sahre'!C67-'H-sahre'!C66)/'H-sahre'!C66</f>
        <v>-0.007772020725388551</v>
      </c>
      <c r="D66">
        <f>('H-sahre'!D67-'H-sahre'!D66)/'H-sahre'!D66</f>
        <v>-0.01091703056768555</v>
      </c>
      <c r="E66">
        <f>('H-sahre'!E67-'H-sahre'!E66)/'H-sahre'!E66</f>
        <v>-0.020166073546856456</v>
      </c>
      <c r="F66">
        <f>('H-sahre'!F67-'H-sahre'!F66)/'H-sahre'!F66</f>
        <v>-0.01781472684085515</v>
      </c>
      <c r="G66">
        <f>('H-sahre'!G67-'H-sahre'!G66)/'H-sahre'!G66</f>
        <v>-0.024070021881838103</v>
      </c>
      <c r="H66">
        <f>('H-sahre'!H67-'H-sahre'!H66)/'H-sahre'!H66</f>
        <v>-0.007947019867549594</v>
      </c>
      <c r="I66">
        <f>('H-sahre'!I67-'H-sahre'!I66)/'H-sahre'!I66</f>
        <v>-0.01746724890829696</v>
      </c>
      <c r="K66">
        <f t="shared" si="1"/>
        <v>-0.008563117333417945</v>
      </c>
      <c r="L66">
        <f t="shared" si="37"/>
        <v>-0.01123825320191322</v>
      </c>
      <c r="M66">
        <f t="shared" si="38"/>
        <v>-0.029022289328959044</v>
      </c>
      <c r="N66">
        <f t="shared" si="39"/>
        <v>-0.021002584544284466</v>
      </c>
      <c r="O66">
        <f t="shared" si="40"/>
        <v>-0.015187759732983688</v>
      </c>
      <c r="P66">
        <f t="shared" si="41"/>
        <v>-0.034171092368833464</v>
      </c>
      <c r="Q66">
        <f t="shared" si="42"/>
        <v>-0.02126604530816234</v>
      </c>
      <c r="R66">
        <f t="shared" si="43"/>
        <v>-0.050588168393552145</v>
      </c>
      <c r="U66" s="8">
        <f t="shared" si="9"/>
        <v>9.623448079064281E-05</v>
      </c>
      <c r="V66" s="8">
        <f t="shared" si="10"/>
        <v>0.0002485212688082798</v>
      </c>
      <c r="W66" s="8">
        <f t="shared" si="11"/>
        <v>0.00017984759575773813</v>
      </c>
      <c r="X66" s="8">
        <f t="shared" si="12"/>
        <v>0.0001300545686252997</v>
      </c>
      <c r="Y66" s="8">
        <f t="shared" si="13"/>
        <v>0.0002926110733653835</v>
      </c>
      <c r="Z66" s="8">
        <f t="shared" si="14"/>
        <v>0.0001821036411915763</v>
      </c>
      <c r="AA66" s="8">
        <f t="shared" si="15"/>
        <v>0.0004331924216366922</v>
      </c>
      <c r="AB66" s="8">
        <f t="shared" si="16"/>
        <v>0.00032615983597802586</v>
      </c>
      <c r="AC66" s="8">
        <f t="shared" si="17"/>
        <v>0.00023603236300325802</v>
      </c>
      <c r="AD66" s="8">
        <f t="shared" si="18"/>
        <v>0.00017068388944909262</v>
      </c>
      <c r="AE66" s="8">
        <f t="shared" si="19"/>
        <v>0.00038402338822691507</v>
      </c>
      <c r="AF66" s="8">
        <f t="shared" si="20"/>
        <v>0.00023899320177648705</v>
      </c>
      <c r="AG66" s="8">
        <f t="shared" si="21"/>
        <v>0.0005685226454277626</v>
      </c>
      <c r="AH66" s="8">
        <f t="shared" si="22"/>
        <v>0.0006095430853001472</v>
      </c>
      <c r="AI66" s="8">
        <f t="shared" si="23"/>
        <v>0.00044078355722936637</v>
      </c>
      <c r="AJ66" s="8">
        <f t="shared" si="24"/>
        <v>0.0009917233294148692</v>
      </c>
      <c r="AK66" s="8">
        <f t="shared" si="25"/>
        <v>0.0006171893198162394</v>
      </c>
      <c r="AL66" s="8">
        <f t="shared" si="26"/>
        <v>0.0014681844597397716</v>
      </c>
      <c r="AM66" s="8">
        <f t="shared" si="27"/>
        <v>0.00031898220783026915</v>
      </c>
      <c r="AN66" s="8">
        <f t="shared" si="28"/>
        <v>0.0007176812564469785</v>
      </c>
      <c r="AO66" s="8">
        <f t="shared" si="29"/>
        <v>0.00044664191450726354</v>
      </c>
      <c r="AP66" s="8">
        <f t="shared" si="30"/>
        <v>0.0010624822836260781</v>
      </c>
      <c r="AQ66" s="8">
        <f t="shared" si="31"/>
        <v>0.0005189823407114351</v>
      </c>
      <c r="AR66" s="8">
        <f t="shared" si="32"/>
        <v>0.00032298358661111466</v>
      </c>
      <c r="AS66" s="8">
        <f t="shared" si="33"/>
        <v>0.0007683209468929893</v>
      </c>
      <c r="AT66" s="8">
        <f t="shared" si="34"/>
        <v>0.0007266839985450128</v>
      </c>
      <c r="AU66" s="8">
        <f t="shared" si="35"/>
        <v>0.001728652974946172</v>
      </c>
      <c r="AV66" s="8">
        <f t="shared" si="36"/>
        <v>0.001075810281114226</v>
      </c>
    </row>
    <row r="67" spans="1:48" ht="16.5">
      <c r="A67" s="1">
        <f>'H-sahre'!A68</f>
        <v>39115</v>
      </c>
      <c r="B67">
        <f>('H-sahre'!B68-'H-sahre'!B67)/'H-sahre'!B67</f>
        <v>0.01345291479820619</v>
      </c>
      <c r="C67">
        <f>('H-sahre'!C68-'H-sahre'!C67)/'H-sahre'!C67</f>
        <v>0.0026109660574411974</v>
      </c>
      <c r="D67">
        <f>('H-sahre'!D68-'H-sahre'!D67)/'H-sahre'!D67</f>
        <v>0.013245033112582695</v>
      </c>
      <c r="E67">
        <f>('H-sahre'!E68-'H-sahre'!E67)/'H-sahre'!E67</f>
        <v>-0.0036319612590798257</v>
      </c>
      <c r="F67">
        <f>('H-sahre'!F68-'H-sahre'!F67)/'H-sahre'!F67</f>
        <v>0.016928657799274556</v>
      </c>
      <c r="G67">
        <f>('H-sahre'!G68-'H-sahre'!G67)/'H-sahre'!G67</f>
        <v>0.00896860986547082</v>
      </c>
      <c r="H67">
        <f>('H-sahre'!H68-'H-sahre'!H67)/'H-sahre'!H67</f>
        <v>-0.02269692923898535</v>
      </c>
      <c r="I67">
        <f>('H-sahre'!I68-'H-sahre'!I67)/'H-sahre'!I67</f>
        <v>-0.00444444444444435</v>
      </c>
      <c r="K67">
        <f aca="true" t="shared" si="44" ref="K67:K130">B66-$B$213</f>
        <v>-0.01961971128554777</v>
      </c>
      <c r="L67">
        <f t="shared" si="37"/>
        <v>-0.008753863670891506</v>
      </c>
      <c r="M67">
        <f t="shared" si="38"/>
        <v>-0.014407405003027549</v>
      </c>
      <c r="N67">
        <f t="shared" si="39"/>
        <v>-0.024832602081805967</v>
      </c>
      <c r="O67">
        <f t="shared" si="40"/>
        <v>-0.02010682420572636</v>
      </c>
      <c r="P67">
        <f t="shared" si="41"/>
        <v>-0.028517122743240596</v>
      </c>
      <c r="Q67">
        <f t="shared" si="42"/>
        <v>-0.01356769359813693</v>
      </c>
      <c r="R67">
        <f t="shared" si="43"/>
        <v>-0.024214081184938886</v>
      </c>
      <c r="U67" s="8">
        <f t="shared" si="9"/>
        <v>0.00017174827785593671</v>
      </c>
      <c r="V67" s="8">
        <f t="shared" si="10"/>
        <v>0.000282669126533357</v>
      </c>
      <c r="W67" s="8">
        <f t="shared" si="11"/>
        <v>0.0004872084833139256</v>
      </c>
      <c r="X67" s="8">
        <f t="shared" si="12"/>
        <v>0.0003944900857856145</v>
      </c>
      <c r="Y67" s="8">
        <f t="shared" si="13"/>
        <v>0.0005594977149169085</v>
      </c>
      <c r="Z67" s="8">
        <f t="shared" si="14"/>
        <v>0.00026619423120622136</v>
      </c>
      <c r="AA67" s="8">
        <f t="shared" si="15"/>
        <v>0.0004750732818933154</v>
      </c>
      <c r="AB67" s="8">
        <f t="shared" si="16"/>
        <v>0.00012612045924782338</v>
      </c>
      <c r="AC67" s="8">
        <f t="shared" si="17"/>
        <v>0.00021738121321762603</v>
      </c>
      <c r="AD67" s="8">
        <f t="shared" si="18"/>
        <v>0.00017601239795150993</v>
      </c>
      <c r="AE67" s="8">
        <f t="shared" si="19"/>
        <v>0.0002496350047804078</v>
      </c>
      <c r="AF67" s="8">
        <f t="shared" si="20"/>
        <v>0.00011876974008651813</v>
      </c>
      <c r="AG67" s="8">
        <f t="shared" si="21"/>
        <v>0.00021196676560885407</v>
      </c>
      <c r="AH67" s="8">
        <f t="shared" si="22"/>
        <v>0.00035777335547160363</v>
      </c>
      <c r="AI67" s="8">
        <f t="shared" si="23"/>
        <v>0.00028968715965657735</v>
      </c>
      <c r="AJ67" s="8">
        <f t="shared" si="24"/>
        <v>0.00041085773688291524</v>
      </c>
      <c r="AK67" s="8">
        <f t="shared" si="25"/>
        <v>0.00019547525662534285</v>
      </c>
      <c r="AL67" s="8">
        <f t="shared" si="26"/>
        <v>0.00034886207440760374</v>
      </c>
      <c r="AM67" s="8">
        <f t="shared" si="27"/>
        <v>0.000499304764629627</v>
      </c>
      <c r="AN67" s="8">
        <f t="shared" si="28"/>
        <v>0.0007081543616009127</v>
      </c>
      <c r="AO67" s="8">
        <f t="shared" si="29"/>
        <v>0.0003369211362904006</v>
      </c>
      <c r="AP67" s="8">
        <f t="shared" si="30"/>
        <v>0.0006012986428421321</v>
      </c>
      <c r="AQ67" s="8">
        <f t="shared" si="31"/>
        <v>0.0005733887738514597</v>
      </c>
      <c r="AR67" s="8">
        <f t="shared" si="32"/>
        <v>0.00027280323005489816</v>
      </c>
      <c r="AS67" s="8">
        <f t="shared" si="33"/>
        <v>0.0004868682736887524</v>
      </c>
      <c r="AT67" s="8">
        <f t="shared" si="34"/>
        <v>0.00038691158368075047</v>
      </c>
      <c r="AU67" s="8">
        <f t="shared" si="35"/>
        <v>0.000690515925265695</v>
      </c>
      <c r="AV67" s="8">
        <f t="shared" si="36"/>
        <v>0.00032852923427766317</v>
      </c>
    </row>
    <row r="68" spans="1:48" ht="16.5">
      <c r="A68" s="1">
        <f>'H-sahre'!A69</f>
        <v>39118</v>
      </c>
      <c r="B68">
        <f>('H-sahre'!B69-'H-sahre'!B68)/'H-sahre'!B68</f>
        <v>0.006637168141592976</v>
      </c>
      <c r="C68">
        <f>('H-sahre'!C69-'H-sahre'!C68)/'H-sahre'!C68</f>
        <v>-0.0026041666666666114</v>
      </c>
      <c r="D68">
        <f>('H-sahre'!D69-'H-sahre'!D68)/'H-sahre'!D68</f>
        <v>-0.0021786492374727207</v>
      </c>
      <c r="E68">
        <f>('H-sahre'!E69-'H-sahre'!E68)/'H-sahre'!E68</f>
        <v>-0.0036452004860268693</v>
      </c>
      <c r="F68">
        <f>('H-sahre'!F69-'H-sahre'!F68)/'H-sahre'!F68</f>
        <v>0.00713436385255654</v>
      </c>
      <c r="G68">
        <f>('H-sahre'!G69-'H-sahre'!G68)/'H-sahre'!G68</f>
        <v>0.01555555555555562</v>
      </c>
      <c r="H68">
        <f>('H-sahre'!H69-'H-sahre'!H68)/'H-sahre'!H68</f>
        <v>-0.006830601092896175</v>
      </c>
      <c r="I68">
        <f>('H-sahre'!I69-'H-sahre'!I68)/'H-sahre'!I68</f>
        <v>0.013392857142857054</v>
      </c>
      <c r="K68">
        <f t="shared" si="44"/>
        <v>0.011454348887107776</v>
      </c>
      <c r="L68">
        <f t="shared" si="37"/>
        <v>0.0016291231119382413</v>
      </c>
      <c r="M68">
        <f t="shared" si="38"/>
        <v>0.009754658677240697</v>
      </c>
      <c r="N68">
        <f t="shared" si="39"/>
        <v>-0.008298489794029336</v>
      </c>
      <c r="O68">
        <f t="shared" si="40"/>
        <v>0.014636560434403346</v>
      </c>
      <c r="P68">
        <f t="shared" si="41"/>
        <v>0.004521509004068327</v>
      </c>
      <c r="Q68">
        <f t="shared" si="42"/>
        <v>-0.028317602969572683</v>
      </c>
      <c r="R68">
        <f t="shared" si="43"/>
        <v>-0.011191276721086276</v>
      </c>
      <c r="U68" s="8">
        <f aca="true" t="shared" si="45" ref="U68:U131">K68*L68</f>
        <v>1.866054450419135E-05</v>
      </c>
      <c r="V68" s="8">
        <f aca="true" t="shared" si="46" ref="V68:V131">K68*M68</f>
        <v>0.00011173326376376819</v>
      </c>
      <c r="W68" s="8">
        <f aca="true" t="shared" si="47" ref="W68:W131">K68*N68</f>
        <v>-9.505379733691516E-05</v>
      </c>
      <c r="X68" s="8">
        <f aca="true" t="shared" si="48" ref="X68:X131">K68*O68</f>
        <v>0.00016765226972289366</v>
      </c>
      <c r="Y68" s="8">
        <f aca="true" t="shared" si="49" ref="Y68:Y131">K68*P68</f>
        <v>5.1790941628797834E-05</v>
      </c>
      <c r="Z68" s="8">
        <f aca="true" t="shared" si="50" ref="Z68:Z131">K68*Q68</f>
        <v>-0.00032435970406008473</v>
      </c>
      <c r="AA68" s="8">
        <f aca="true" t="shared" si="51" ref="AA68:AA131">K68*R68</f>
        <v>-0.00012818878805548973</v>
      </c>
      <c r="AB68" s="8">
        <f aca="true" t="shared" si="52" ref="AB68:AB131">L68*M68</f>
        <v>1.5891539900161732E-05</v>
      </c>
      <c r="AC68" s="8">
        <f aca="true" t="shared" si="53" ref="AC68:AC131">L68*N68</f>
        <v>-1.3519261517636807E-05</v>
      </c>
      <c r="AD68" s="8">
        <f aca="true" t="shared" si="54" ref="AD68:AD131">L68*O68</f>
        <v>2.3844758882967318E-05</v>
      </c>
      <c r="AE68" s="8">
        <f aca="true" t="shared" si="55" ref="AE68:AE131">L68*P68</f>
        <v>7.366094819364572E-06</v>
      </c>
      <c r="AF68" s="8">
        <f aca="true" t="shared" si="56" ref="AF68:AF131">L68*Q68</f>
        <v>-4.613286147242183E-05</v>
      </c>
      <c r="AG68" s="8">
        <f aca="true" t="shared" si="57" ref="AG68:AG131">L68*R68</f>
        <v>-1.8231967558418072E-05</v>
      </c>
      <c r="AH68" s="8">
        <f aca="true" t="shared" si="58" ref="AH68:AH131">M68*N68</f>
        <v>-8.094893547732164E-05</v>
      </c>
      <c r="AI68" s="8">
        <f aca="true" t="shared" si="59" ref="AI68:AI131">M68*O68</f>
        <v>0.00014277465124641048</v>
      </c>
      <c r="AJ68" s="8">
        <f aca="true" t="shared" si="60" ref="AJ68:AJ131">M68*P68</f>
        <v>4.410577704075705E-05</v>
      </c>
      <c r="AK68" s="8">
        <f aca="true" t="shared" si="61" ref="AK68:AK131">M68*Q68</f>
        <v>-0.0002762285515257991</v>
      </c>
      <c r="AL68" s="8">
        <f aca="true" t="shared" si="62" ref="AL68:AL131">M68*R68</f>
        <v>-0.00010916708457674606</v>
      </c>
      <c r="AM68" s="8">
        <f aca="true" t="shared" si="63" ref="AM68:AM131">N68*O68</f>
        <v>-0.00012146134738458976</v>
      </c>
      <c r="AN68" s="8">
        <f aca="true" t="shared" si="64" ref="AN68:AN131">N68*P68</f>
        <v>-3.7521696323872764E-05</v>
      </c>
      <c r="AO68" s="8">
        <f aca="true" t="shared" si="65" ref="AO68:AO131">N68*Q68</f>
        <v>0.00023499333923437374</v>
      </c>
      <c r="AP68" s="8">
        <f aca="true" t="shared" si="66" ref="AP68:AP131">N68*R68</f>
        <v>9.287069565209255E-05</v>
      </c>
      <c r="AQ68" s="8">
        <f aca="true" t="shared" si="67" ref="AQ68:AQ131">O68*P68</f>
        <v>6.617933979274496E-05</v>
      </c>
      <c r="AR68" s="8">
        <f aca="true" t="shared" si="68" ref="AR68:AR131">O68*Q68</f>
        <v>-0.0004144723072215902</v>
      </c>
      <c r="AS68" s="8">
        <f aca="true" t="shared" si="69" ref="AS68:AS131">O68*R68</f>
        <v>-0.00016380179806631059</v>
      </c>
      <c r="AT68" s="8">
        <f aca="true" t="shared" si="70" ref="AT68:AT131">P68*Q68</f>
        <v>-0.0001280382968005549</v>
      </c>
      <c r="AU68" s="8">
        <f aca="true" t="shared" si="71" ref="AU68:AU131">P68*R68</f>
        <v>-5.060145846141186E-05</v>
      </c>
      <c r="AV68" s="8">
        <f aca="true" t="shared" si="72" ref="AV68:AV131">Q68*R68</f>
        <v>0.00031691013091034235</v>
      </c>
    </row>
    <row r="69" spans="1:48" ht="16.5">
      <c r="A69" s="1">
        <f>'H-sahre'!A70</f>
        <v>39119</v>
      </c>
      <c r="B69">
        <f>('H-sahre'!B70-'H-sahre'!B69)/'H-sahre'!B69</f>
        <v>0.002197802197802151</v>
      </c>
      <c r="C69">
        <f>('H-sahre'!C70-'H-sahre'!C69)/'H-sahre'!C69</f>
        <v>0.007832898172323709</v>
      </c>
      <c r="D69">
        <f>('H-sahre'!D70-'H-sahre'!D69)/'H-sahre'!D69</f>
        <v>0.01091703056768555</v>
      </c>
      <c r="E69">
        <f>('H-sahre'!E70-'H-sahre'!E69)/'H-sahre'!E69</f>
        <v>0.009756097560975618</v>
      </c>
      <c r="F69">
        <f>('H-sahre'!F70-'H-sahre'!F69)/'H-sahre'!F69</f>
        <v>-0.008264462809917389</v>
      </c>
      <c r="G69">
        <f>('H-sahre'!G70-'H-sahre'!G69)/'H-sahre'!G69</f>
        <v>0</v>
      </c>
      <c r="H69">
        <f>('H-sahre'!H70-'H-sahre'!H69)/'H-sahre'!H69</f>
        <v>-0.002751031636863863</v>
      </c>
      <c r="I69">
        <f>('H-sahre'!I70-'H-sahre'!I69)/'H-sahre'!I69</f>
        <v>-0.015418502202643234</v>
      </c>
      <c r="K69">
        <f t="shared" si="44"/>
        <v>0.004638602230494561</v>
      </c>
      <c r="L69">
        <f t="shared" si="37"/>
        <v>-0.0035860096121695675</v>
      </c>
      <c r="M69">
        <f t="shared" si="38"/>
        <v>-0.005669023672814719</v>
      </c>
      <c r="N69">
        <f t="shared" si="39"/>
        <v>-0.00831172902097638</v>
      </c>
      <c r="O69">
        <f t="shared" si="40"/>
        <v>0.004842266487685329</v>
      </c>
      <c r="P69">
        <f t="shared" si="41"/>
        <v>0.011108454694153126</v>
      </c>
      <c r="Q69">
        <f t="shared" si="42"/>
        <v>-0.012451274823483509</v>
      </c>
      <c r="R69">
        <f t="shared" si="43"/>
        <v>0.006646024866215128</v>
      </c>
      <c r="U69" s="8">
        <f t="shared" si="45"/>
        <v>-1.6634072185584692E-05</v>
      </c>
      <c r="V69" s="8">
        <f t="shared" si="46"/>
        <v>-2.6296345853444828E-05</v>
      </c>
      <c r="W69" s="8">
        <f t="shared" si="47"/>
        <v>-3.8554804775967415E-05</v>
      </c>
      <c r="X69" s="8">
        <f t="shared" si="48"/>
        <v>2.2461348130426234E-05</v>
      </c>
      <c r="Y69" s="8">
        <f t="shared" si="49"/>
        <v>5.152770272164647E-05</v>
      </c>
      <c r="Z69" s="8">
        <f t="shared" si="50"/>
        <v>-5.775651116871138E-05</v>
      </c>
      <c r="AA69" s="8">
        <f t="shared" si="51"/>
        <v>3.082826576834781E-05</v>
      </c>
      <c r="AB69" s="8">
        <f t="shared" si="52"/>
        <v>2.032917338233041E-05</v>
      </c>
      <c r="AC69" s="8">
        <f t="shared" si="53"/>
        <v>2.980594016297005E-05</v>
      </c>
      <c r="AD69" s="8">
        <f t="shared" si="54"/>
        <v>-1.736441416952616E-05</v>
      </c>
      <c r="AE69" s="8">
        <f t="shared" si="55"/>
        <v>-3.983502530958326E-05</v>
      </c>
      <c r="AF69" s="8">
        <f t="shared" si="56"/>
        <v>4.46503912007768E-05</v>
      </c>
      <c r="AG69" s="8">
        <f t="shared" si="57"/>
        <v>-2.383270905296541E-05</v>
      </c>
      <c r="AH69" s="8">
        <f t="shared" si="58"/>
        <v>4.7119388581936214E-05</v>
      </c>
      <c r="AI69" s="8">
        <f t="shared" si="59"/>
        <v>-2.7450923348765516E-05</v>
      </c>
      <c r="AJ69" s="8">
        <f t="shared" si="60"/>
        <v>-6.297409262954386E-05</v>
      </c>
      <c r="AK69" s="8">
        <f t="shared" si="61"/>
        <v>7.058657173104993E-05</v>
      </c>
      <c r="AL69" s="8">
        <f t="shared" si="62"/>
        <v>-3.7676472296688835E-05</v>
      </c>
      <c r="AM69" s="8">
        <f t="shared" si="63"/>
        <v>-4.024760689299552E-05</v>
      </c>
      <c r="AN69" s="8">
        <f t="shared" si="64"/>
        <v>-9.233046525959384E-05</v>
      </c>
      <c r="AO69" s="8">
        <f t="shared" si="65"/>
        <v>0.00010349162229850044</v>
      </c>
      <c r="AP69" s="8">
        <f t="shared" si="66"/>
        <v>-5.523995775465095E-05</v>
      </c>
      <c r="AQ69" s="8">
        <f t="shared" si="67"/>
        <v>5.379009789546846E-05</v>
      </c>
      <c r="AR69" s="8">
        <f t="shared" si="68"/>
        <v>-6.029239080671426E-05</v>
      </c>
      <c r="AS69" s="8">
        <f t="shared" si="69"/>
        <v>3.2181823485996884E-05</v>
      </c>
      <c r="AT69" s="8">
        <f t="shared" si="70"/>
        <v>-0.00013831442226111602</v>
      </c>
      <c r="AU69" s="8">
        <f t="shared" si="71"/>
        <v>7.382706612256583E-05</v>
      </c>
      <c r="AV69" s="8">
        <f t="shared" si="72"/>
        <v>-8.275148209294977E-05</v>
      </c>
    </row>
    <row r="70" spans="1:48" ht="16.5">
      <c r="A70" s="1">
        <f>'H-sahre'!A71</f>
        <v>39120</v>
      </c>
      <c r="B70">
        <f>('H-sahre'!B71-'H-sahre'!B70)/'H-sahre'!B70</f>
        <v>0.02192982456140363</v>
      </c>
      <c r="C70">
        <f>('H-sahre'!C71-'H-sahre'!C70)/'H-sahre'!C70</f>
        <v>0.015544041450777216</v>
      </c>
      <c r="D70">
        <f>('H-sahre'!D71-'H-sahre'!D70)/'H-sahre'!D70</f>
        <v>0.03887688984881203</v>
      </c>
      <c r="E70">
        <f>('H-sahre'!E71-'H-sahre'!E70)/'H-sahre'!E70</f>
        <v>0.026570048309178824</v>
      </c>
      <c r="F70">
        <f>('H-sahre'!F71-'H-sahre'!F70)/'H-sahre'!F70</f>
        <v>0.02976190476190476</v>
      </c>
      <c r="G70">
        <f>('H-sahre'!G71-'H-sahre'!G70)/'H-sahre'!G70</f>
        <v>0.03719912472647693</v>
      </c>
      <c r="H70">
        <f>('H-sahre'!H71-'H-sahre'!H70)/'H-sahre'!H70</f>
        <v>0.042758620689655094</v>
      </c>
      <c r="I70">
        <f>('H-sahre'!I71-'H-sahre'!I70)/'H-sahre'!I70</f>
        <v>0.05816554809843416</v>
      </c>
      <c r="K70">
        <f t="shared" si="44"/>
        <v>0.00019923628670373648</v>
      </c>
      <c r="L70">
        <f t="shared" si="37"/>
        <v>0.006851055226820753</v>
      </c>
      <c r="M70">
        <f t="shared" si="38"/>
        <v>0.007426656132343553</v>
      </c>
      <c r="N70">
        <f t="shared" si="39"/>
        <v>0.005089569026026108</v>
      </c>
      <c r="O70">
        <f t="shared" si="40"/>
        <v>-0.010556560174788598</v>
      </c>
      <c r="P70">
        <f t="shared" si="41"/>
        <v>-0.0044471008614024934</v>
      </c>
      <c r="Q70">
        <f t="shared" si="42"/>
        <v>-0.008371705367451198</v>
      </c>
      <c r="R70">
        <f t="shared" si="43"/>
        <v>-0.022165334479285162</v>
      </c>
      <c r="U70" s="8">
        <f t="shared" si="45"/>
        <v>1.364978803393992E-06</v>
      </c>
      <c r="V70" s="8">
        <f t="shared" si="46"/>
        <v>1.4796593904336627E-06</v>
      </c>
      <c r="W70" s="8">
        <f t="shared" si="47"/>
        <v>1.0140268336677944E-06</v>
      </c>
      <c r="X70" s="8">
        <f t="shared" si="48"/>
        <v>-2.1032498495894277E-06</v>
      </c>
      <c r="Y70" s="8">
        <f t="shared" si="49"/>
        <v>-8.860238622228206E-07</v>
      </c>
      <c r="Z70" s="8">
        <f t="shared" si="50"/>
        <v>-1.6679474907887165E-06</v>
      </c>
      <c r="AA70" s="8">
        <f t="shared" si="51"/>
        <v>-4.416138935199074E-06</v>
      </c>
      <c r="AB70" s="8">
        <f t="shared" si="52"/>
        <v>5.08804313132927E-05</v>
      </c>
      <c r="AC70" s="8">
        <f t="shared" si="53"/>
        <v>3.486891847802118E-05</v>
      </c>
      <c r="AD70" s="8">
        <f t="shared" si="54"/>
        <v>-7.232357676273323E-05</v>
      </c>
      <c r="AE70" s="8">
        <f t="shared" si="55"/>
        <v>-3.0467333600710625E-05</v>
      </c>
      <c r="AF70" s="8">
        <f t="shared" si="56"/>
        <v>-5.7355015815079886E-05</v>
      </c>
      <c r="AG70" s="8">
        <f t="shared" si="57"/>
        <v>-0.00015185593063853686</v>
      </c>
      <c r="AH70" s="8">
        <f t="shared" si="58"/>
        <v>3.77984790181226E-05</v>
      </c>
      <c r="AI70" s="8">
        <f t="shared" si="59"/>
        <v>-7.839994235854747E-05</v>
      </c>
      <c r="AJ70" s="8">
        <f t="shared" si="60"/>
        <v>-3.302708888348513E-05</v>
      </c>
      <c r="AK70" s="8">
        <f t="shared" si="61"/>
        <v>-6.217377700535488E-05</v>
      </c>
      <c r="AL70" s="8">
        <f t="shared" si="62"/>
        <v>-0.00016461431723602913</v>
      </c>
      <c r="AM70" s="8">
        <f t="shared" si="63"/>
        <v>-5.37283416869848E-05</v>
      </c>
      <c r="AN70" s="8">
        <f t="shared" si="64"/>
        <v>-2.2633826799808155E-05</v>
      </c>
      <c r="AO70" s="8">
        <f t="shared" si="65"/>
        <v>-4.260837233319613E-05</v>
      </c>
      <c r="AP70" s="8">
        <f t="shared" si="66"/>
        <v>-0.00011281199981727829</v>
      </c>
      <c r="AQ70" s="8">
        <f t="shared" si="67"/>
        <v>4.694608784674963E-05</v>
      </c>
      <c r="AR70" s="8">
        <f t="shared" si="68"/>
        <v>8.837641147709927E-05</v>
      </c>
      <c r="AS70" s="8">
        <f t="shared" si="69"/>
        <v>0.00023398968722489032</v>
      </c>
      <c r="AT70" s="8">
        <f t="shared" si="70"/>
        <v>3.72298181510001E-05</v>
      </c>
      <c r="AU70" s="8">
        <f t="shared" si="71"/>
        <v>9.857147805610343E-05</v>
      </c>
      <c r="AV70" s="8">
        <f t="shared" si="72"/>
        <v>0.0001855616496315827</v>
      </c>
    </row>
    <row r="71" spans="1:48" ht="16.5">
      <c r="A71" s="1">
        <f>'H-sahre'!A72</f>
        <v>39121</v>
      </c>
      <c r="B71">
        <f>('H-sahre'!B72-'H-sahre'!B71)/'H-sahre'!B71</f>
        <v>0.00858369098712447</v>
      </c>
      <c r="C71">
        <f>('H-sahre'!C72-'H-sahre'!C71)/'H-sahre'!C71</f>
        <v>0.00765306122448986</v>
      </c>
      <c r="D71">
        <f>('H-sahre'!D72-'H-sahre'!D71)/'H-sahre'!D71</f>
        <v>0.016632016632016647</v>
      </c>
      <c r="E71">
        <f>('H-sahre'!E72-'H-sahre'!E71)/'H-sahre'!E71</f>
        <v>0.016470588235294185</v>
      </c>
      <c r="F71">
        <f>('H-sahre'!F72-'H-sahre'!F71)/'H-sahre'!F71</f>
        <v>0.009248554913294805</v>
      </c>
      <c r="G71">
        <f>('H-sahre'!G72-'H-sahre'!G71)/'H-sahre'!G71</f>
        <v>0.014767932489451538</v>
      </c>
      <c r="H71">
        <f>('H-sahre'!H72-'H-sahre'!H71)/'H-sahre'!H71</f>
        <v>0.018518518518518594</v>
      </c>
      <c r="I71">
        <f>('H-sahre'!I72-'H-sahre'!I71)/'H-sahre'!I71</f>
        <v>0.010570824524312858</v>
      </c>
      <c r="K71">
        <f t="shared" si="44"/>
        <v>0.019931258650305213</v>
      </c>
      <c r="L71">
        <f t="shared" si="37"/>
        <v>0.01456219850527426</v>
      </c>
      <c r="M71">
        <f t="shared" si="38"/>
        <v>0.035386515413470036</v>
      </c>
      <c r="N71">
        <f t="shared" si="39"/>
        <v>0.021903519774229312</v>
      </c>
      <c r="O71">
        <f t="shared" si="40"/>
        <v>0.02746980739703355</v>
      </c>
      <c r="P71">
        <f t="shared" si="41"/>
        <v>0.032752023865074434</v>
      </c>
      <c r="Q71">
        <f t="shared" si="42"/>
        <v>0.03713794695906776</v>
      </c>
      <c r="R71">
        <f t="shared" si="43"/>
        <v>0.051418715821792235</v>
      </c>
      <c r="U71" s="8">
        <f t="shared" si="45"/>
        <v>0.00029024294492570926</v>
      </c>
      <c r="V71" s="8">
        <f t="shared" si="46"/>
        <v>0.0007052977914388834</v>
      </c>
      <c r="W71" s="8">
        <f t="shared" si="47"/>
        <v>0.00043656471797223924</v>
      </c>
      <c r="X71" s="8">
        <f t="shared" si="48"/>
        <v>0.0005475078363043431</v>
      </c>
      <c r="Y71" s="8">
        <f t="shared" si="49"/>
        <v>0.0006527890589757676</v>
      </c>
      <c r="Z71" s="8">
        <f t="shared" si="50"/>
        <v>0.0007402060265824955</v>
      </c>
      <c r="AA71" s="8">
        <f t="shared" si="51"/>
        <v>0.001024839724510682</v>
      </c>
      <c r="AB71" s="8">
        <f t="shared" si="52"/>
        <v>0.0005153054618608979</v>
      </c>
      <c r="AC71" s="8">
        <f t="shared" si="53"/>
        <v>0.0003189634029165273</v>
      </c>
      <c r="AD71" s="8">
        <f t="shared" si="54"/>
        <v>0.0004000207882172538</v>
      </c>
      <c r="AE71" s="8">
        <f t="shared" si="55"/>
        <v>0.0004769414729726938</v>
      </c>
      <c r="AF71" s="8">
        <f t="shared" si="56"/>
        <v>0.0005408101556962913</v>
      </c>
      <c r="AG71" s="8">
        <f t="shared" si="57"/>
        <v>0.0007487695466832249</v>
      </c>
      <c r="AH71" s="8">
        <f t="shared" si="58"/>
        <v>0.0007750892401000113</v>
      </c>
      <c r="AI71" s="8">
        <f t="shared" si="59"/>
        <v>0.0009720607628601809</v>
      </c>
      <c r="AJ71" s="8">
        <f t="shared" si="60"/>
        <v>0.001158979997323795</v>
      </c>
      <c r="AK71" s="8">
        <f t="shared" si="61"/>
        <v>0.0013141825324916839</v>
      </c>
      <c r="AL71" s="8">
        <f t="shared" si="62"/>
        <v>0.0018195291799686865</v>
      </c>
      <c r="AM71" s="8">
        <f t="shared" si="63"/>
        <v>0.000601685469515195</v>
      </c>
      <c r="AN71" s="8">
        <f t="shared" si="64"/>
        <v>0.0007173846023746882</v>
      </c>
      <c r="AO71" s="8">
        <f t="shared" si="65"/>
        <v>0.0008134517555922201</v>
      </c>
      <c r="AP71" s="8">
        <f t="shared" si="66"/>
        <v>0.0011262508587681038</v>
      </c>
      <c r="AQ71" s="8">
        <f t="shared" si="67"/>
        <v>0.0008996917874366411</v>
      </c>
      <c r="AR71" s="8">
        <f t="shared" si="68"/>
        <v>0.0010201722500868392</v>
      </c>
      <c r="AS71" s="8">
        <f t="shared" si="69"/>
        <v>0.0014124622202274343</v>
      </c>
      <c r="AT71" s="8">
        <f t="shared" si="70"/>
        <v>0.0012163429251032557</v>
      </c>
      <c r="AU71" s="8">
        <f t="shared" si="71"/>
        <v>0.0016840670077068196</v>
      </c>
      <c r="AV71" s="8">
        <f t="shared" si="72"/>
        <v>0.0019095855408930982</v>
      </c>
    </row>
    <row r="72" spans="1:48" ht="16.5">
      <c r="A72" s="1">
        <f>'H-sahre'!A73</f>
        <v>39122</v>
      </c>
      <c r="B72">
        <f>('H-sahre'!B73-'H-sahre'!B72)/'H-sahre'!B72</f>
        <v>-0.004255319148936268</v>
      </c>
      <c r="C72">
        <f>('H-sahre'!C73-'H-sahre'!C72)/'H-sahre'!C72</f>
        <v>-0.0025316455696203113</v>
      </c>
      <c r="D72">
        <f>('H-sahre'!D73-'H-sahre'!D72)/'H-sahre'!D72</f>
        <v>0</v>
      </c>
      <c r="E72">
        <f>('H-sahre'!E73-'H-sahre'!E72)/'H-sahre'!E72</f>
        <v>0.0011574074074073826</v>
      </c>
      <c r="F72">
        <f>('H-sahre'!F73-'H-sahre'!F72)/'H-sahre'!F72</f>
        <v>0.006872852233676829</v>
      </c>
      <c r="G72">
        <f>('H-sahre'!G73-'H-sahre'!G72)/'H-sahre'!G72</f>
        <v>-0.008316008316008287</v>
      </c>
      <c r="H72">
        <f>('H-sahre'!H73-'H-sahre'!H72)/'H-sahre'!H72</f>
        <v>-0.009090909090909129</v>
      </c>
      <c r="I72">
        <f>('H-sahre'!I73-'H-sahre'!I72)/'H-sahre'!I72</f>
        <v>-0.014644351464435205</v>
      </c>
      <c r="K72">
        <f t="shared" si="44"/>
        <v>0.006585125076026056</v>
      </c>
      <c r="L72">
        <f t="shared" si="37"/>
        <v>0.006671218278986904</v>
      </c>
      <c r="M72">
        <f t="shared" si="38"/>
        <v>0.013141642196674649</v>
      </c>
      <c r="N72">
        <f t="shared" si="39"/>
        <v>0.011804059700344673</v>
      </c>
      <c r="O72">
        <f t="shared" si="40"/>
        <v>0.006956457548423596</v>
      </c>
      <c r="P72">
        <f t="shared" si="41"/>
        <v>0.010320831628049044</v>
      </c>
      <c r="Q72">
        <f t="shared" si="42"/>
        <v>0.012897844787931259</v>
      </c>
      <c r="R72">
        <f t="shared" si="43"/>
        <v>0.0038239922476709324</v>
      </c>
      <c r="U72" s="8">
        <f t="shared" si="45"/>
        <v>4.393080677660005E-05</v>
      </c>
      <c r="V72" s="8">
        <f t="shared" si="46"/>
        <v>8.653935756948438E-05</v>
      </c>
      <c r="W72" s="8">
        <f t="shared" si="47"/>
        <v>7.773120953164832E-05</v>
      </c>
      <c r="X72" s="8">
        <f t="shared" si="48"/>
        <v>4.580914304243496E-05</v>
      </c>
      <c r="Y72" s="8">
        <f t="shared" si="49"/>
        <v>6.796396715930859E-05</v>
      </c>
      <c r="Z72" s="8">
        <f t="shared" si="50"/>
        <v>8.49339211396981E-05</v>
      </c>
      <c r="AA72" s="8">
        <f t="shared" si="51"/>
        <v>2.5181467240667098E-05</v>
      </c>
      <c r="AB72" s="8">
        <f t="shared" si="52"/>
        <v>8.767076363836154E-05</v>
      </c>
      <c r="AC72" s="8">
        <f t="shared" si="53"/>
        <v>7.874745883919206E-05</v>
      </c>
      <c r="AD72" s="8">
        <f t="shared" si="54"/>
        <v>4.6408046754039917E-05</v>
      </c>
      <c r="AE72" s="8">
        <f t="shared" si="55"/>
        <v>6.885252061138695E-05</v>
      </c>
      <c r="AF72" s="8">
        <f t="shared" si="56"/>
        <v>8.604433790878299E-05</v>
      </c>
      <c r="AG72" s="8">
        <f t="shared" si="57"/>
        <v>2.5510686981366543E-05</v>
      </c>
      <c r="AH72" s="8">
        <f t="shared" si="58"/>
        <v>0.00015512472905011628</v>
      </c>
      <c r="AI72" s="8">
        <f t="shared" si="59"/>
        <v>9.141927605773941E-05</v>
      </c>
      <c r="AJ72" s="8">
        <f t="shared" si="60"/>
        <v>0.00013563267642794364</v>
      </c>
      <c r="AK72" s="8">
        <f t="shared" si="61"/>
        <v>0.00016949886131123763</v>
      </c>
      <c r="AL72" s="8">
        <f t="shared" si="62"/>
        <v>5.025353788174906E-05</v>
      </c>
      <c r="AM72" s="8">
        <f t="shared" si="63"/>
        <v>8.211444020450546E-05</v>
      </c>
      <c r="AN72" s="8">
        <f t="shared" si="64"/>
        <v>0.00012182771269469643</v>
      </c>
      <c r="AO72" s="8">
        <f t="shared" si="65"/>
        <v>0.00015224692988251995</v>
      </c>
      <c r="AP72" s="8">
        <f t="shared" si="66"/>
        <v>4.51386327851629E-05</v>
      </c>
      <c r="AQ72" s="8">
        <f t="shared" si="67"/>
        <v>7.179642708495077E-05</v>
      </c>
      <c r="AR72" s="8">
        <f t="shared" si="68"/>
        <v>8.972330973340034E-05</v>
      </c>
      <c r="AS72" s="8">
        <f t="shared" si="69"/>
        <v>2.660143973642377E-05</v>
      </c>
      <c r="AT72" s="8">
        <f t="shared" si="70"/>
        <v>0.00013311648442094844</v>
      </c>
      <c r="AU72" s="8">
        <f t="shared" si="71"/>
        <v>3.9466780135176516E-05</v>
      </c>
      <c r="AV72" s="8">
        <f t="shared" si="72"/>
        <v>4.932125848071207E-05</v>
      </c>
    </row>
    <row r="73" spans="1:48" ht="16.5">
      <c r="A73" s="1">
        <f>'H-sahre'!A74</f>
        <v>39125</v>
      </c>
      <c r="B73">
        <f>('H-sahre'!B74-'H-sahre'!B73)/'H-sahre'!B73</f>
        <v>0.002136752136752281</v>
      </c>
      <c r="C73">
        <f>('H-sahre'!C74-'H-sahre'!C73)/'H-sahre'!C73</f>
        <v>-0.0025380710659897937</v>
      </c>
      <c r="D73">
        <f>('H-sahre'!D74-'H-sahre'!D73)/'H-sahre'!D73</f>
        <v>0</v>
      </c>
      <c r="E73">
        <f>('H-sahre'!E74-'H-sahre'!E73)/'H-sahre'!E73</f>
        <v>-0.01040462427745663</v>
      </c>
      <c r="F73">
        <f>('H-sahre'!F74-'H-sahre'!F73)/'H-sahre'!F73</f>
        <v>0.005688282138794166</v>
      </c>
      <c r="G73">
        <f>('H-sahre'!G74-'H-sahre'!G73)/'H-sahre'!G73</f>
        <v>0</v>
      </c>
      <c r="H73">
        <f>('H-sahre'!H74-'H-sahre'!H73)/'H-sahre'!H73</f>
        <v>0.027522935779816626</v>
      </c>
      <c r="I73">
        <f>('H-sahre'!I74-'H-sahre'!I73)/'H-sahre'!I73</f>
        <v>0.004246284501061669</v>
      </c>
      <c r="K73">
        <f t="shared" si="44"/>
        <v>-0.006253885060034683</v>
      </c>
      <c r="L73">
        <f t="shared" si="37"/>
        <v>-0.0035134885151232673</v>
      </c>
      <c r="M73">
        <f t="shared" si="38"/>
        <v>-0.003490374435341998</v>
      </c>
      <c r="N73">
        <f t="shared" si="39"/>
        <v>-0.003509121127542128</v>
      </c>
      <c r="O73">
        <f t="shared" si="40"/>
        <v>0.004580754868805619</v>
      </c>
      <c r="P73">
        <f t="shared" si="41"/>
        <v>-0.01276310917741078</v>
      </c>
      <c r="Q73">
        <f t="shared" si="42"/>
        <v>-0.014711582821496464</v>
      </c>
      <c r="R73">
        <f t="shared" si="43"/>
        <v>-0.02139118374107713</v>
      </c>
      <c r="U73" s="8">
        <f t="shared" si="45"/>
        <v>2.1972953333332845E-05</v>
      </c>
      <c r="V73" s="8">
        <f t="shared" si="46"/>
        <v>2.1828400535112315E-05</v>
      </c>
      <c r="W73" s="8">
        <f t="shared" si="47"/>
        <v>2.1945640193387774E-05</v>
      </c>
      <c r="X73" s="8">
        <f t="shared" si="48"/>
        <v>-2.8647514437704592E-05</v>
      </c>
      <c r="Y73" s="8">
        <f t="shared" si="49"/>
        <v>7.981901780420082E-05</v>
      </c>
      <c r="Z73" s="8">
        <f t="shared" si="50"/>
        <v>9.200454801681962E-05</v>
      </c>
      <c r="AA73" s="8">
        <f t="shared" si="51"/>
        <v>0.0001337780044147791</v>
      </c>
      <c r="AB73" s="8">
        <f t="shared" si="52"/>
        <v>1.226339049205397E-05</v>
      </c>
      <c r="AC73" s="8">
        <f t="shared" si="53"/>
        <v>1.2329256779795677E-05</v>
      </c>
      <c r="AD73" s="8">
        <f t="shared" si="54"/>
        <v>-1.609442962214353E-05</v>
      </c>
      <c r="AE73" s="8">
        <f t="shared" si="55"/>
        <v>4.484303751209715E-05</v>
      </c>
      <c r="AF73" s="8">
        <f t="shared" si="56"/>
        <v>5.168897728261258E-05</v>
      </c>
      <c r="AG73" s="8">
        <f t="shared" si="57"/>
        <v>7.515767839916607E-05</v>
      </c>
      <c r="AH73" s="8">
        <f t="shared" si="58"/>
        <v>1.2248146674091531E-05</v>
      </c>
      <c r="AI73" s="8">
        <f t="shared" si="59"/>
        <v>-1.5988549688647522E-05</v>
      </c>
      <c r="AJ73" s="8">
        <f t="shared" si="60"/>
        <v>4.454802998831343E-05</v>
      </c>
      <c r="AK73" s="8">
        <f t="shared" si="61"/>
        <v>5.134893258356776E-05</v>
      </c>
      <c r="AL73" s="8">
        <f t="shared" si="62"/>
        <v>7.466324087155903E-05</v>
      </c>
      <c r="AM73" s="8">
        <f t="shared" si="63"/>
        <v>-1.6074423690217265E-05</v>
      </c>
      <c r="AN73" s="8">
        <f t="shared" si="64"/>
        <v>4.4787296067579E-05</v>
      </c>
      <c r="AO73" s="8">
        <f t="shared" si="65"/>
        <v>5.162472609849907E-05</v>
      </c>
      <c r="AP73" s="8">
        <f t="shared" si="66"/>
        <v>7.506425480894942E-05</v>
      </c>
      <c r="AQ73" s="8">
        <f t="shared" si="67"/>
        <v>-5.846467450552211E-05</v>
      </c>
      <c r="AR73" s="8">
        <f t="shared" si="68"/>
        <v>-6.739015463740704E-05</v>
      </c>
      <c r="AS73" s="8">
        <f t="shared" si="69"/>
        <v>-9.798776907145465E-05</v>
      </c>
      <c r="AT73" s="8">
        <f t="shared" si="70"/>
        <v>0.0001877655377232803</v>
      </c>
      <c r="AU73" s="8">
        <f t="shared" si="71"/>
        <v>0.0002730180135214218</v>
      </c>
      <c r="AV73" s="8">
        <f t="shared" si="72"/>
        <v>0.0003146981712567048</v>
      </c>
    </row>
    <row r="74" spans="1:48" ht="16.5">
      <c r="A74" s="1">
        <f>'H-sahre'!A75</f>
        <v>39126</v>
      </c>
      <c r="B74">
        <f>('H-sahre'!B75-'H-sahre'!B74)/'H-sahre'!B74</f>
        <v>-0.019189765458422332</v>
      </c>
      <c r="C74">
        <f>('H-sahre'!C75-'H-sahre'!C74)/'H-sahre'!C74</f>
        <v>-0.012722646310432637</v>
      </c>
      <c r="D74">
        <f>('H-sahre'!D75-'H-sahre'!D74)/'H-sahre'!D74</f>
        <v>-0.020449897750511176</v>
      </c>
      <c r="E74">
        <f>('H-sahre'!E75-'H-sahre'!E74)/'H-sahre'!E74</f>
        <v>-0.010514018691588767</v>
      </c>
      <c r="F74">
        <f>('H-sahre'!F75-'H-sahre'!F74)/'H-sahre'!F74</f>
        <v>-0.037330316742081454</v>
      </c>
      <c r="G74">
        <f>('H-sahre'!G75-'H-sahre'!G74)/'H-sahre'!G74</f>
        <v>-0.025157232704402573</v>
      </c>
      <c r="H74">
        <f>('H-sahre'!H75-'H-sahre'!H74)/'H-sahre'!H74</f>
        <v>-0.02040816326530623</v>
      </c>
      <c r="I74">
        <f>('H-sahre'!I75-'H-sahre'!I74)/'H-sahre'!I74</f>
        <v>-0.031712473572938764</v>
      </c>
      <c r="K74">
        <f t="shared" si="44"/>
        <v>0.00013818622565386646</v>
      </c>
      <c r="L74">
        <f t="shared" si="37"/>
        <v>-0.0035199140114927497</v>
      </c>
      <c r="M74">
        <f t="shared" si="38"/>
        <v>-0.003490374435341998</v>
      </c>
      <c r="N74">
        <f t="shared" si="39"/>
        <v>-0.01507115281240614</v>
      </c>
      <c r="O74">
        <f t="shared" si="40"/>
        <v>0.0033961847739229557</v>
      </c>
      <c r="P74">
        <f t="shared" si="41"/>
        <v>-0.0044471008614024934</v>
      </c>
      <c r="Q74">
        <f t="shared" si="42"/>
        <v>0.021902262049229293</v>
      </c>
      <c r="R74">
        <f t="shared" si="43"/>
        <v>-0.002500547775580257</v>
      </c>
      <c r="U74" s="8">
        <f t="shared" si="45"/>
        <v>-4.864036318743435E-07</v>
      </c>
      <c r="V74" s="8">
        <f t="shared" si="46"/>
        <v>-4.823216693386561E-07</v>
      </c>
      <c r="W74" s="8">
        <f t="shared" si="47"/>
        <v>-2.082625723399059E-06</v>
      </c>
      <c r="X74" s="8">
        <f t="shared" si="48"/>
        <v>4.6930595553154303E-07</v>
      </c>
      <c r="Y74" s="8">
        <f t="shared" si="49"/>
        <v>-6.145280831392689E-07</v>
      </c>
      <c r="Z74" s="8">
        <f t="shared" si="50"/>
        <v>3.0265909258649146E-06</v>
      </c>
      <c r="AA74" s="8">
        <f t="shared" si="51"/>
        <v>-3.455412591746072E-07</v>
      </c>
      <c r="AB74" s="8">
        <f t="shared" si="52"/>
        <v>1.2285817880316394E-05</v>
      </c>
      <c r="AC74" s="8">
        <f t="shared" si="53"/>
        <v>5.304916195373673E-05</v>
      </c>
      <c r="AD74" s="8">
        <f t="shared" si="54"/>
        <v>-1.1954278371349749E-05</v>
      </c>
      <c r="AE74" s="8">
        <f t="shared" si="55"/>
        <v>1.5653412632572114E-05</v>
      </c>
      <c r="AF74" s="8">
        <f t="shared" si="56"/>
        <v>-7.70940790704681E-05</v>
      </c>
      <c r="AG74" s="8">
        <f t="shared" si="57"/>
        <v>8.801713151671974E-06</v>
      </c>
      <c r="AH74" s="8">
        <f t="shared" si="58"/>
        <v>5.260396648755505E-05</v>
      </c>
      <c r="AI74" s="8">
        <f t="shared" si="59"/>
        <v>-1.1853956512598429E-05</v>
      </c>
      <c r="AJ74" s="8">
        <f t="shared" si="60"/>
        <v>1.552204715802664E-05</v>
      </c>
      <c r="AK74" s="8">
        <f t="shared" si="61"/>
        <v>-7.644709553279117E-05</v>
      </c>
      <c r="AL74" s="8">
        <f t="shared" si="62"/>
        <v>8.72784803023663E-06</v>
      </c>
      <c r="AM74" s="8">
        <f t="shared" si="63"/>
        <v>-5.1184419706959864E-05</v>
      </c>
      <c r="AN74" s="8">
        <f t="shared" si="64"/>
        <v>6.702293665437996E-05</v>
      </c>
      <c r="AO74" s="8">
        <f t="shared" si="65"/>
        <v>-0.0003300923382812983</v>
      </c>
      <c r="AP74" s="8">
        <f t="shared" si="66"/>
        <v>3.7686137640492304E-05</v>
      </c>
      <c r="AQ74" s="8">
        <f t="shared" si="67"/>
        <v>-1.5103176233594808E-05</v>
      </c>
      <c r="AR74" s="8">
        <f t="shared" si="68"/>
        <v>7.438412888606312E-05</v>
      </c>
      <c r="AS74" s="8">
        <f t="shared" si="69"/>
        <v>-8.492322281892584E-06</v>
      </c>
      <c r="AT74" s="8">
        <f t="shared" si="70"/>
        <v>-9.740156842579073E-05</v>
      </c>
      <c r="AU74" s="8">
        <f t="shared" si="71"/>
        <v>1.112018816676105E-05</v>
      </c>
      <c r="AV74" s="8">
        <f t="shared" si="72"/>
        <v>-5.4767652647376185E-05</v>
      </c>
    </row>
    <row r="75" spans="1:48" ht="16.5">
      <c r="A75" s="1">
        <f>'H-sahre'!A76</f>
        <v>39127</v>
      </c>
      <c r="B75">
        <f>('H-sahre'!B76-'H-sahre'!B75)/'H-sahre'!B75</f>
        <v>0</v>
      </c>
      <c r="C75">
        <f>('H-sahre'!C76-'H-sahre'!C75)/'H-sahre'!C75</f>
        <v>-0.0025773195876288113</v>
      </c>
      <c r="D75">
        <f>('H-sahre'!D76-'H-sahre'!D75)/'H-sahre'!D75</f>
        <v>0.002087682672233776</v>
      </c>
      <c r="E75">
        <f>('H-sahre'!E76-'H-sahre'!E75)/'H-sahre'!E75</f>
        <v>0.010625737898465154</v>
      </c>
      <c r="F75">
        <f>('H-sahre'!F76-'H-sahre'!F75)/'H-sahre'!F75</f>
        <v>0.0011750881316098458</v>
      </c>
      <c r="G75">
        <f>('H-sahre'!G76-'H-sahre'!G75)/'H-sahre'!G75</f>
        <v>-0.008602150537634377</v>
      </c>
      <c r="H75">
        <f>('H-sahre'!H76-'H-sahre'!H75)/'H-sahre'!H75</f>
        <v>-0.00911458333333337</v>
      </c>
      <c r="I75">
        <f>('H-sahre'!I76-'H-sahre'!I75)/'H-sahre'!I75</f>
        <v>0.006550218340611408</v>
      </c>
      <c r="K75">
        <f t="shared" si="44"/>
        <v>-0.021188331369520745</v>
      </c>
      <c r="L75">
        <f t="shared" si="37"/>
        <v>-0.013704489255935592</v>
      </c>
      <c r="M75">
        <f t="shared" si="38"/>
        <v>-0.023940272185853175</v>
      </c>
      <c r="N75">
        <f t="shared" si="39"/>
        <v>-0.015180547226538277</v>
      </c>
      <c r="O75">
        <f t="shared" si="40"/>
        <v>-0.039622414106952664</v>
      </c>
      <c r="P75">
        <f t="shared" si="41"/>
        <v>-0.029604333565805066</v>
      </c>
      <c r="Q75">
        <f t="shared" si="42"/>
        <v>-0.02602883699589356</v>
      </c>
      <c r="R75">
        <f t="shared" si="43"/>
        <v>-0.03845930584958069</v>
      </c>
      <c r="U75" s="8">
        <f t="shared" si="45"/>
        <v>0.0002903752596048001</v>
      </c>
      <c r="V75" s="8">
        <f t="shared" si="46"/>
        <v>0.0005072544201503778</v>
      </c>
      <c r="W75" s="8">
        <f t="shared" si="47"/>
        <v>0.00032165046500655213</v>
      </c>
      <c r="X75" s="8">
        <f t="shared" si="48"/>
        <v>0.0008395328397584864</v>
      </c>
      <c r="Y75" s="8">
        <f t="shared" si="49"/>
        <v>0.0006272664295661034</v>
      </c>
      <c r="Z75" s="8">
        <f t="shared" si="50"/>
        <v>0.0005515076234322337</v>
      </c>
      <c r="AA75" s="8">
        <f t="shared" si="51"/>
        <v>0.0008148885165826632</v>
      </c>
      <c r="AB75" s="8">
        <f t="shared" si="52"/>
        <v>0.00032808920295519854</v>
      </c>
      <c r="AC75" s="8">
        <f t="shared" si="53"/>
        <v>0.00020804164636531667</v>
      </c>
      <c r="AD75" s="8">
        <f t="shared" si="54"/>
        <v>0.0005430049484229637</v>
      </c>
      <c r="AE75" s="8">
        <f t="shared" si="55"/>
        <v>0.000405712271281709</v>
      </c>
      <c r="AF75" s="8">
        <f t="shared" si="56"/>
        <v>0.0003567119169547222</v>
      </c>
      <c r="AG75" s="8">
        <f t="shared" si="57"/>
        <v>0.0005270651438063195</v>
      </c>
      <c r="AH75" s="8">
        <f t="shared" si="58"/>
        <v>0.00036342643253352487</v>
      </c>
      <c r="AI75" s="8">
        <f t="shared" si="59"/>
        <v>0.0009485713783810353</v>
      </c>
      <c r="AJ75" s="8">
        <f t="shared" si="60"/>
        <v>0.0007087358034461626</v>
      </c>
      <c r="AK75" s="8">
        <f t="shared" si="61"/>
        <v>0.0006231374423628967</v>
      </c>
      <c r="AL75" s="8">
        <f t="shared" si="62"/>
        <v>0.0009207262501179369</v>
      </c>
      <c r="AM75" s="8">
        <f t="shared" si="63"/>
        <v>0.0006014899285800514</v>
      </c>
      <c r="AN75" s="8">
        <f t="shared" si="64"/>
        <v>0.00044940998380589613</v>
      </c>
      <c r="AO75" s="8">
        <f t="shared" si="65"/>
        <v>0.0003951319892680289</v>
      </c>
      <c r="AP75" s="8">
        <f t="shared" si="66"/>
        <v>0.0005838333087494395</v>
      </c>
      <c r="AQ75" s="8">
        <f t="shared" si="67"/>
        <v>0.001172995163904687</v>
      </c>
      <c r="AR75" s="8">
        <f t="shared" si="68"/>
        <v>0.0010313253581736644</v>
      </c>
      <c r="AS75" s="8">
        <f t="shared" si="69"/>
        <v>0.001523850542638033</v>
      </c>
      <c r="AT75" s="8">
        <f t="shared" si="70"/>
        <v>0.0007705663727564005</v>
      </c>
      <c r="AU75" s="8">
        <f t="shared" si="71"/>
        <v>0.0011385621190803047</v>
      </c>
      <c r="AV75" s="8">
        <f t="shared" si="72"/>
        <v>0.0010010510029339515</v>
      </c>
    </row>
    <row r="76" spans="1:48" ht="16.5">
      <c r="A76" s="1">
        <f>'H-sahre'!A77</f>
        <v>39128</v>
      </c>
      <c r="B76">
        <f>('H-sahre'!B77-'H-sahre'!B76)/'H-sahre'!B76</f>
        <v>0.004347826086956622</v>
      </c>
      <c r="C76">
        <f>('H-sahre'!C77-'H-sahre'!C76)/'H-sahre'!C76</f>
        <v>0.007751937984496074</v>
      </c>
      <c r="D76">
        <f>('H-sahre'!D77-'H-sahre'!D76)/'H-sahre'!D76</f>
        <v>0.016666666666666684</v>
      </c>
      <c r="E76">
        <f>('H-sahre'!E77-'H-sahre'!E76)/'H-sahre'!E76</f>
        <v>0.009345794392523372</v>
      </c>
      <c r="F76">
        <f>('H-sahre'!F77-'H-sahre'!F76)/'H-sahre'!F76</f>
        <v>0.009389671361502356</v>
      </c>
      <c r="G76">
        <f>('H-sahre'!G77-'H-sahre'!G76)/'H-sahre'!G76</f>
        <v>0.006507592190889309</v>
      </c>
      <c r="H76">
        <f>('H-sahre'!H77-'H-sahre'!H76)/'H-sahre'!H76</f>
        <v>0.001314060446780664</v>
      </c>
      <c r="I76">
        <f>('H-sahre'!I77-'H-sahre'!I76)/'H-sahre'!I76</f>
        <v>0.021691973969631156</v>
      </c>
      <c r="K76">
        <f t="shared" si="44"/>
        <v>-0.0019985659110984145</v>
      </c>
      <c r="L76">
        <f t="shared" si="37"/>
        <v>-0.0035591625331317673</v>
      </c>
      <c r="M76">
        <f t="shared" si="38"/>
        <v>-0.0014026917631082222</v>
      </c>
      <c r="N76">
        <f t="shared" si="39"/>
        <v>0.005959209363515644</v>
      </c>
      <c r="O76">
        <f t="shared" si="40"/>
        <v>-0.0011170092332613642</v>
      </c>
      <c r="P76">
        <f t="shared" si="41"/>
        <v>-0.01304925139903687</v>
      </c>
      <c r="Q76">
        <f t="shared" si="42"/>
        <v>-0.014735257063920705</v>
      </c>
      <c r="R76">
        <f t="shared" si="43"/>
        <v>-0.00019661393603051785</v>
      </c>
      <c r="U76" s="8">
        <f t="shared" si="45"/>
        <v>7.113220910775831E-06</v>
      </c>
      <c r="V76" s="8">
        <f t="shared" si="46"/>
        <v>2.8033719415266257E-06</v>
      </c>
      <c r="W76" s="8">
        <f t="shared" si="47"/>
        <v>-1.1909872691020845E-05</v>
      </c>
      <c r="X76" s="8">
        <f t="shared" si="48"/>
        <v>2.2324165759783397E-06</v>
      </c>
      <c r="Y76" s="8">
        <f t="shared" si="49"/>
        <v>2.6079789011468383E-05</v>
      </c>
      <c r="Z76" s="8">
        <f t="shared" si="50"/>
        <v>2.9449382459224032E-05</v>
      </c>
      <c r="AA76" s="8">
        <f t="shared" si="51"/>
        <v>3.929459101974773E-07</v>
      </c>
      <c r="AB76" s="8">
        <f t="shared" si="52"/>
        <v>4.992407968787325E-06</v>
      </c>
      <c r="AC76" s="8">
        <f t="shared" si="53"/>
        <v>-2.1209794693712884E-05</v>
      </c>
      <c r="AD76" s="8">
        <f t="shared" si="54"/>
        <v>3.97561741218609E-06</v>
      </c>
      <c r="AE76" s="8">
        <f t="shared" si="55"/>
        <v>4.6444406664869325E-05</v>
      </c>
      <c r="AF76" s="8">
        <f t="shared" si="56"/>
        <v>5.244517485797179E-05</v>
      </c>
      <c r="AG76" s="8">
        <f t="shared" si="57"/>
        <v>6.997809546113852E-07</v>
      </c>
      <c r="AH76" s="8">
        <f t="shared" si="58"/>
        <v>-8.358933888840785E-06</v>
      </c>
      <c r="AI76" s="8">
        <f t="shared" si="59"/>
        <v>1.5668196508115464E-06</v>
      </c>
      <c r="AJ76" s="8">
        <f t="shared" si="60"/>
        <v>1.8304077452157463E-05</v>
      </c>
      <c r="AK76" s="8">
        <f t="shared" si="61"/>
        <v>2.066902371084382E-05</v>
      </c>
      <c r="AL76" s="8">
        <f t="shared" si="62"/>
        <v>2.757887485822943E-07</v>
      </c>
      <c r="AM76" s="8">
        <f t="shared" si="63"/>
        <v>-6.6564918819845515E-06</v>
      </c>
      <c r="AN76" s="8">
        <f t="shared" si="64"/>
        <v>-7.776322112401014E-05</v>
      </c>
      <c r="AO76" s="8">
        <f t="shared" si="65"/>
        <v>-8.781048186912631E-05</v>
      </c>
      <c r="AP76" s="8">
        <f t="shared" si="66"/>
        <v>-1.1716636085907278E-06</v>
      </c>
      <c r="AQ76" s="8">
        <f t="shared" si="67"/>
        <v>1.4576134299872959E-05</v>
      </c>
      <c r="AR76" s="8">
        <f t="shared" si="68"/>
        <v>1.6459418194879167E-05</v>
      </c>
      <c r="AS76" s="8">
        <f t="shared" si="69"/>
        <v>2.1961958193394765E-07</v>
      </c>
      <c r="AT76" s="8">
        <f t="shared" si="70"/>
        <v>0.0001922840738565352</v>
      </c>
      <c r="AU76" s="8">
        <f t="shared" si="71"/>
        <v>2.5656646798163807E-06</v>
      </c>
      <c r="AV76" s="8">
        <f t="shared" si="72"/>
        <v>2.8971568897589417E-06</v>
      </c>
    </row>
    <row r="77" spans="1:48" ht="16.5">
      <c r="A77" s="1">
        <f>'H-sahre'!A78</f>
        <v>39129</v>
      </c>
      <c r="B77">
        <f>('H-sahre'!B78-'H-sahre'!B77)/'H-sahre'!B77</f>
        <v>0.006493506493506547</v>
      </c>
      <c r="C77">
        <f>('H-sahre'!C78-'H-sahre'!C77)/'H-sahre'!C77</f>
        <v>0.007692307692307756</v>
      </c>
      <c r="D77">
        <f>('H-sahre'!D78-'H-sahre'!D77)/'H-sahre'!D77</f>
        <v>0.0040983606557378</v>
      </c>
      <c r="E77">
        <f>('H-sahre'!E78-'H-sahre'!E77)/'H-sahre'!E77</f>
        <v>0</v>
      </c>
      <c r="F77">
        <f>('H-sahre'!F78-'H-sahre'!F77)/'H-sahre'!F77</f>
        <v>0.004651162790697782</v>
      </c>
      <c r="G77">
        <f>('H-sahre'!G78-'H-sahre'!G77)/'H-sahre'!G77</f>
        <v>0.010775862068965518</v>
      </c>
      <c r="H77">
        <f>('H-sahre'!H78-'H-sahre'!H77)/'H-sahre'!H77</f>
        <v>0.01574803149606303</v>
      </c>
      <c r="I77">
        <f>('H-sahre'!I78-'H-sahre'!I77)/'H-sahre'!I77</f>
        <v>0.00636942675159241</v>
      </c>
      <c r="K77">
        <f t="shared" si="44"/>
        <v>0.002349260175858208</v>
      </c>
      <c r="L77">
        <f t="shared" si="37"/>
        <v>0.006770095038993118</v>
      </c>
      <c r="M77">
        <f t="shared" si="38"/>
        <v>0.013176292231324686</v>
      </c>
      <c r="N77">
        <f t="shared" si="39"/>
        <v>0.004679265857573862</v>
      </c>
      <c r="O77">
        <f t="shared" si="40"/>
        <v>0.007097573996631147</v>
      </c>
      <c r="P77">
        <f t="shared" si="41"/>
        <v>0.0020604913294868157</v>
      </c>
      <c r="Q77">
        <f t="shared" si="42"/>
        <v>-0.004306613283806671</v>
      </c>
      <c r="R77">
        <f t="shared" si="43"/>
        <v>0.01494514169298923</v>
      </c>
      <c r="U77" s="8">
        <f t="shared" si="45"/>
        <v>1.5904714661881752E-05</v>
      </c>
      <c r="V77" s="8">
        <f t="shared" si="46"/>
        <v>3.095453860452097E-05</v>
      </c>
      <c r="W77" s="8">
        <f t="shared" si="47"/>
        <v>1.0992812931451278E-05</v>
      </c>
      <c r="X77" s="8">
        <f t="shared" si="48"/>
        <v>1.667404793549233E-05</v>
      </c>
      <c r="Y77" s="8">
        <f t="shared" si="49"/>
        <v>4.840630223064509E-06</v>
      </c>
      <c r="Z77" s="8">
        <f t="shared" si="50"/>
        <v>-1.0117355080468954E-05</v>
      </c>
      <c r="AA77" s="8">
        <f t="shared" si="51"/>
        <v>3.5110026201897715E-05</v>
      </c>
      <c r="AB77" s="8">
        <f t="shared" si="52"/>
        <v>8.920475066761481E-05</v>
      </c>
      <c r="AC77" s="8">
        <f t="shared" si="53"/>
        <v>3.167907456849068E-05</v>
      </c>
      <c r="AD77" s="8">
        <f t="shared" si="54"/>
        <v>4.805125050347908E-05</v>
      </c>
      <c r="AE77" s="8">
        <f t="shared" si="55"/>
        <v>1.3949722127647025E-05</v>
      </c>
      <c r="AF77" s="8">
        <f t="shared" si="56"/>
        <v>-2.9156181227561404E-05</v>
      </c>
      <c r="AG77" s="8">
        <f t="shared" si="57"/>
        <v>0.0001011800296327556</v>
      </c>
      <c r="AH77" s="8">
        <f t="shared" si="58"/>
        <v>6.165537436745332E-05</v>
      </c>
      <c r="AI77" s="8">
        <f t="shared" si="59"/>
        <v>9.351970911306308E-05</v>
      </c>
      <c r="AJ77" s="8">
        <f t="shared" si="60"/>
        <v>2.7149635897429003E-05</v>
      </c>
      <c r="AK77" s="8">
        <f t="shared" si="61"/>
        <v>-5.6745195154741535E-05</v>
      </c>
      <c r="AL77" s="8">
        <f t="shared" si="62"/>
        <v>0.00019692155438538067</v>
      </c>
      <c r="AM77" s="8">
        <f t="shared" si="63"/>
        <v>3.3211435674040184E-05</v>
      </c>
      <c r="AN77" s="8">
        <f t="shared" si="64"/>
        <v>9.641586727894632E-06</v>
      </c>
      <c r="AO77" s="8">
        <f t="shared" si="65"/>
        <v>-2.0151788500690607E-05</v>
      </c>
      <c r="AP77" s="8">
        <f t="shared" si="66"/>
        <v>6.993229126060813E-05</v>
      </c>
      <c r="AQ77" s="8">
        <f t="shared" si="67"/>
        <v>1.4624489680449563E-05</v>
      </c>
      <c r="AR77" s="8">
        <f t="shared" si="68"/>
        <v>-3.05665064566925E-05</v>
      </c>
      <c r="AS77" s="8">
        <f t="shared" si="69"/>
        <v>0.00010607424905612836</v>
      </c>
      <c r="AT77" s="8">
        <f t="shared" si="70"/>
        <v>-8.873739330736389E-06</v>
      </c>
      <c r="AU77" s="8">
        <f t="shared" si="71"/>
        <v>3.0794334876356215E-05</v>
      </c>
      <c r="AV77" s="8">
        <f t="shared" si="72"/>
        <v>-6.436294574340033E-05</v>
      </c>
    </row>
    <row r="78" spans="1:48" ht="16.5">
      <c r="A78" s="1">
        <f>'H-sahre'!A79</f>
        <v>39134</v>
      </c>
      <c r="B78">
        <f>('H-sahre'!B79-'H-sahre'!B78)/'H-sahre'!B78</f>
        <v>-0.006451612903225859</v>
      </c>
      <c r="C78">
        <f>('H-sahre'!C79-'H-sahre'!C78)/'H-sahre'!C78</f>
        <v>-0.0025445292620865727</v>
      </c>
      <c r="D78">
        <f>('H-sahre'!D79-'H-sahre'!D78)/'H-sahre'!D78</f>
        <v>-0.012244897959183773</v>
      </c>
      <c r="E78">
        <f>('H-sahre'!E79-'H-sahre'!E78)/'H-sahre'!E78</f>
        <v>-0.018518518518518535</v>
      </c>
      <c r="F78">
        <f>('H-sahre'!F79-'H-sahre'!F78)/'H-sahre'!F78</f>
        <v>0</v>
      </c>
      <c r="G78">
        <f>('H-sahre'!G79-'H-sahre'!G78)/'H-sahre'!G78</f>
        <v>-0.014925373134328268</v>
      </c>
      <c r="H78">
        <f>('H-sahre'!H79-'H-sahre'!H78)/'H-sahre'!H78</f>
        <v>0.0051679586563306385</v>
      </c>
      <c r="I78">
        <f>('H-sahre'!I79-'H-sahre'!I78)/'H-sahre'!I78</f>
        <v>0.012658227848101182</v>
      </c>
      <c r="K78">
        <f t="shared" si="44"/>
        <v>0.004494940582408132</v>
      </c>
      <c r="L78">
        <f t="shared" si="37"/>
        <v>0.0067104647468048</v>
      </c>
      <c r="M78">
        <f t="shared" si="38"/>
        <v>0.0006079862203958015</v>
      </c>
      <c r="N78">
        <f t="shared" si="39"/>
        <v>-0.0046665285349495106</v>
      </c>
      <c r="O78">
        <f t="shared" si="40"/>
        <v>0.002359065425826572</v>
      </c>
      <c r="P78">
        <f t="shared" si="41"/>
        <v>0.0063287612075630245</v>
      </c>
      <c r="Q78">
        <f t="shared" si="42"/>
        <v>0.010127357765475695</v>
      </c>
      <c r="R78">
        <f t="shared" si="43"/>
        <v>-0.00037740552504951595</v>
      </c>
      <c r="U78" s="8">
        <f t="shared" si="45"/>
        <v>3.0163140317232008E-05</v>
      </c>
      <c r="V78" s="8">
        <f t="shared" si="46"/>
        <v>2.732861935602023E-06</v>
      </c>
      <c r="W78" s="8">
        <f t="shared" si="47"/>
        <v>-2.0975768490710123E-05</v>
      </c>
      <c r="X78" s="8">
        <f t="shared" si="48"/>
        <v>1.060385891910378E-05</v>
      </c>
      <c r="Y78" s="8">
        <f t="shared" si="49"/>
        <v>2.8447405588245336E-05</v>
      </c>
      <c r="Z78" s="8">
        <f t="shared" si="50"/>
        <v>4.552187141260284E-05</v>
      </c>
      <c r="AA78" s="8">
        <f t="shared" si="51"/>
        <v>-1.6964154105701181E-06</v>
      </c>
      <c r="AB78" s="8">
        <f t="shared" si="52"/>
        <v>4.079870098509119E-06</v>
      </c>
      <c r="AC78" s="8">
        <f t="shared" si="53"/>
        <v>-3.131457522373734E-05</v>
      </c>
      <c r="AD78" s="8">
        <f t="shared" si="54"/>
        <v>1.5830425375415263E-05</v>
      </c>
      <c r="AE78" s="8">
        <f t="shared" si="55"/>
        <v>4.246892897429745E-05</v>
      </c>
      <c r="AF78" s="8">
        <f t="shared" si="56"/>
        <v>6.795927726350448E-05</v>
      </c>
      <c r="AG78" s="8">
        <f t="shared" si="57"/>
        <v>-2.5325664710941326E-06</v>
      </c>
      <c r="AH78" s="8">
        <f t="shared" si="58"/>
        <v>-2.8371850463331096E-06</v>
      </c>
      <c r="AI78" s="8">
        <f t="shared" si="59"/>
        <v>1.4342792719147095E-06</v>
      </c>
      <c r="AJ78" s="8">
        <f t="shared" si="60"/>
        <v>3.847799606373812E-06</v>
      </c>
      <c r="AK78" s="8">
        <f t="shared" si="61"/>
        <v>6.1572939704276375E-06</v>
      </c>
      <c r="AL78" s="8">
        <f t="shared" si="62"/>
        <v>-2.2945735873134817E-07</v>
      </c>
      <c r="AM78" s="8">
        <f t="shared" si="63"/>
        <v>-1.1008646125432516E-05</v>
      </c>
      <c r="AN78" s="8">
        <f t="shared" si="64"/>
        <v>-2.9533344765974375E-05</v>
      </c>
      <c r="AO78" s="8">
        <f t="shared" si="65"/>
        <v>-4.7259603996234845E-05</v>
      </c>
      <c r="AP78" s="8">
        <f t="shared" si="66"/>
        <v>1.7611736518911684E-06</v>
      </c>
      <c r="AQ78" s="8">
        <f t="shared" si="67"/>
        <v>1.4929961753074357E-05</v>
      </c>
      <c r="AR78" s="8">
        <f t="shared" si="68"/>
        <v>2.389109955950996E-05</v>
      </c>
      <c r="AS78" s="8">
        <f t="shared" si="69"/>
        <v>-8.903243256602373E-07</v>
      </c>
      <c r="AT78" s="8">
        <f t="shared" si="70"/>
        <v>6.409362896125474E-05</v>
      </c>
      <c r="AU78" s="8">
        <f t="shared" si="71"/>
        <v>-2.388509446453332E-06</v>
      </c>
      <c r="AV78" s="8">
        <f t="shared" si="72"/>
        <v>-3.822120774843647E-06</v>
      </c>
    </row>
    <row r="79" spans="1:48" ht="16.5">
      <c r="A79" s="1">
        <f>'H-sahre'!A80</f>
        <v>39135</v>
      </c>
      <c r="B79">
        <f>('H-sahre'!B80-'H-sahre'!B79)/'H-sahre'!B79</f>
        <v>-0.004329004329004429</v>
      </c>
      <c r="C79">
        <f>('H-sahre'!C80-'H-sahre'!C79)/'H-sahre'!C79</f>
        <v>-0.007653061224489746</v>
      </c>
      <c r="D79">
        <f>('H-sahre'!D80-'H-sahre'!D79)/'H-sahre'!D79</f>
        <v>-0.0020661157024792947</v>
      </c>
      <c r="E79">
        <f>('H-sahre'!E80-'H-sahre'!E79)/'H-sahre'!E79</f>
        <v>-0.015330188679245375</v>
      </c>
      <c r="F79">
        <f>('H-sahre'!F80-'H-sahre'!F79)/'H-sahre'!F79</f>
        <v>-0.009259259259259267</v>
      </c>
      <c r="G79">
        <f>('H-sahre'!G80-'H-sahre'!G79)/'H-sahre'!G79</f>
        <v>-0.006493506493506585</v>
      </c>
      <c r="H79">
        <f>('H-sahre'!H80-'H-sahre'!H79)/'H-sahre'!H79</f>
        <v>-0.005141388174807088</v>
      </c>
      <c r="I79">
        <f>('H-sahre'!I80-'H-sahre'!I79)/'H-sahre'!I79</f>
        <v>-0.008333333333333342</v>
      </c>
      <c r="K79">
        <f t="shared" si="44"/>
        <v>-0.008450178814324274</v>
      </c>
      <c r="L79">
        <f t="shared" si="37"/>
        <v>-0.0035263722075895287</v>
      </c>
      <c r="M79">
        <f t="shared" si="38"/>
        <v>-0.01573527239452577</v>
      </c>
      <c r="N79">
        <f t="shared" si="39"/>
        <v>-0.023185047053468046</v>
      </c>
      <c r="O79">
        <f t="shared" si="40"/>
        <v>-0.00229209736487121</v>
      </c>
      <c r="P79">
        <f t="shared" si="41"/>
        <v>-0.019372473995730763</v>
      </c>
      <c r="Q79">
        <f t="shared" si="42"/>
        <v>-0.0004527150742566965</v>
      </c>
      <c r="R79">
        <f t="shared" si="43"/>
        <v>0.0059113955714592565</v>
      </c>
      <c r="U79" s="8">
        <f t="shared" si="45"/>
        <v>2.9798475719994957E-05</v>
      </c>
      <c r="V79" s="8">
        <f t="shared" si="46"/>
        <v>0.00013296586542584326</v>
      </c>
      <c r="W79" s="8">
        <f t="shared" si="47"/>
        <v>0.00019591779342032712</v>
      </c>
      <c r="X79" s="8">
        <f t="shared" si="48"/>
        <v>1.9368632593003193E-05</v>
      </c>
      <c r="Y79" s="8">
        <f t="shared" si="49"/>
        <v>0.000163700869339772</v>
      </c>
      <c r="Z79" s="8">
        <f t="shared" si="50"/>
        <v>3.825523329409177E-06</v>
      </c>
      <c r="AA79" s="8">
        <f t="shared" si="51"/>
        <v>-4.995234962103534E-05</v>
      </c>
      <c r="AB79" s="8">
        <f t="shared" si="52"/>
        <v>5.5488427250906415E-05</v>
      </c>
      <c r="AC79" s="8">
        <f t="shared" si="53"/>
        <v>8.175910556100521E-05</v>
      </c>
      <c r="AD79" s="8">
        <f t="shared" si="54"/>
        <v>8.08278844457103E-06</v>
      </c>
      <c r="AE79" s="8">
        <f t="shared" si="55"/>
        <v>6.831455389079583E-05</v>
      </c>
      <c r="AF79" s="8">
        <f t="shared" si="56"/>
        <v>1.5964418558156444E-06</v>
      </c>
      <c r="AG79" s="8">
        <f t="shared" si="57"/>
        <v>-2.0845781051261744E-05</v>
      </c>
      <c r="AH79" s="8">
        <f t="shared" si="58"/>
        <v>0.0003648230308662168</v>
      </c>
      <c r="AI79" s="8">
        <f t="shared" si="59"/>
        <v>3.606677639102321E-05</v>
      </c>
      <c r="AJ79" s="8">
        <f t="shared" si="60"/>
        <v>0.00030483115527869066</v>
      </c>
      <c r="AK79" s="8">
        <f t="shared" si="61"/>
        <v>7.123595010537081E-06</v>
      </c>
      <c r="AL79" s="8">
        <f t="shared" si="62"/>
        <v>-9.301741954870473E-05</v>
      </c>
      <c r="AM79" s="8">
        <f t="shared" si="63"/>
        <v>5.314238525566912E-05</v>
      </c>
      <c r="AN79" s="8">
        <f t="shared" si="64"/>
        <v>0.00044915172113310387</v>
      </c>
      <c r="AO79" s="8">
        <f t="shared" si="65"/>
        <v>1.0496220298455789E-05</v>
      </c>
      <c r="AP79" s="8">
        <f t="shared" si="66"/>
        <v>-0.0001370559844759455</v>
      </c>
      <c r="AQ79" s="8">
        <f t="shared" si="67"/>
        <v>4.440359659665052E-05</v>
      </c>
      <c r="AR79" s="8">
        <f t="shared" si="68"/>
        <v>1.0376670287412481E-06</v>
      </c>
      <c r="AS79" s="8">
        <f t="shared" si="69"/>
        <v>-1.3549494212053102E-05</v>
      </c>
      <c r="AT79" s="8">
        <f t="shared" si="70"/>
        <v>8.770211003513174E-06</v>
      </c>
      <c r="AU79" s="8">
        <f t="shared" si="71"/>
        <v>-0.00011451835698657244</v>
      </c>
      <c r="AV79" s="8">
        <f t="shared" si="72"/>
        <v>-2.6761778850938843E-06</v>
      </c>
    </row>
    <row r="80" spans="1:48" ht="16.5">
      <c r="A80" s="1">
        <f>'H-sahre'!A81</f>
        <v>39136</v>
      </c>
      <c r="B80">
        <f>('H-sahre'!B81-'H-sahre'!B80)/'H-sahre'!B80</f>
        <v>-0.006521739130434644</v>
      </c>
      <c r="C80">
        <f>('H-sahre'!C81-'H-sahre'!C80)/'H-sahre'!C80</f>
        <v>-0.010282776349614406</v>
      </c>
      <c r="D80">
        <f>('H-sahre'!D81-'H-sahre'!D80)/'H-sahre'!D80</f>
        <v>-0.018633540372670777</v>
      </c>
      <c r="E80">
        <f>('H-sahre'!E81-'H-sahre'!E80)/'H-sahre'!E80</f>
        <v>-0.015568862275448984</v>
      </c>
      <c r="F80">
        <f>('H-sahre'!F81-'H-sahre'!F80)/'H-sahre'!F80</f>
        <v>-0.005841121495327186</v>
      </c>
      <c r="G80">
        <f>('H-sahre'!G81-'H-sahre'!G80)/'H-sahre'!G80</f>
        <v>0</v>
      </c>
      <c r="H80">
        <f>('H-sahre'!H81-'H-sahre'!H80)/'H-sahre'!H80</f>
        <v>-0.018087855297157694</v>
      </c>
      <c r="I80">
        <f>('H-sahre'!I81-'H-sahre'!I80)/'H-sahre'!I80</f>
        <v>-0.012605042016806641</v>
      </c>
      <c r="K80">
        <f t="shared" si="44"/>
        <v>-0.006327570240102843</v>
      </c>
      <c r="L80">
        <f t="shared" si="37"/>
        <v>-0.008634904169992703</v>
      </c>
      <c r="M80">
        <f t="shared" si="38"/>
        <v>-0.005556490137821293</v>
      </c>
      <c r="N80">
        <f t="shared" si="39"/>
        <v>-0.019996717214194885</v>
      </c>
      <c r="O80">
        <f t="shared" si="40"/>
        <v>-0.011551356624130477</v>
      </c>
      <c r="P80">
        <f t="shared" si="41"/>
        <v>-0.01094060735490908</v>
      </c>
      <c r="Q80">
        <f t="shared" si="42"/>
        <v>-0.010762061905394422</v>
      </c>
      <c r="R80">
        <f t="shared" si="43"/>
        <v>-0.015080165609975268</v>
      </c>
      <c r="U80" s="8">
        <f t="shared" si="45"/>
        <v>5.463796265218577E-05</v>
      </c>
      <c r="V80" s="8">
        <f t="shared" si="46"/>
        <v>3.5159081635502964E-05</v>
      </c>
      <c r="W80" s="8">
        <f t="shared" si="47"/>
        <v>0.00012653063274429177</v>
      </c>
      <c r="X80" s="8">
        <f t="shared" si="48"/>
        <v>7.309202040766285E-05</v>
      </c>
      <c r="Y80" s="8">
        <f t="shared" si="49"/>
        <v>6.922746150757298E-05</v>
      </c>
      <c r="Z80" s="8">
        <f t="shared" si="50"/>
        <v>6.809770263471825E-05</v>
      </c>
      <c r="AA80" s="8">
        <f t="shared" si="51"/>
        <v>9.542080712950184E-05</v>
      </c>
      <c r="AB80" s="8">
        <f t="shared" si="52"/>
        <v>4.797975986159641E-05</v>
      </c>
      <c r="AC80" s="8">
        <f t="shared" si="53"/>
        <v>0.00017266973685901626</v>
      </c>
      <c r="AD80" s="8">
        <f t="shared" si="54"/>
        <v>9.974485748277708E-05</v>
      </c>
      <c r="AE80" s="8">
        <f t="shared" si="55"/>
        <v>9.447109607115724E-05</v>
      </c>
      <c r="AF80" s="8">
        <f t="shared" si="56"/>
        <v>9.292937322460991E-05</v>
      </c>
      <c r="AG80" s="8">
        <f t="shared" si="57"/>
        <v>0.000130215784909756</v>
      </c>
      <c r="AH80" s="8">
        <f t="shared" si="58"/>
        <v>0.00011111156198947517</v>
      </c>
      <c r="AI80" s="8">
        <f t="shared" si="59"/>
        <v>6.418499916043766E-05</v>
      </c>
      <c r="AJ80" s="8">
        <f t="shared" si="60"/>
        <v>6.0791376869327406E-05</v>
      </c>
      <c r="AK80" s="8">
        <f t="shared" si="61"/>
        <v>5.9799290839946346E-05</v>
      </c>
      <c r="AL80" s="8">
        <f t="shared" si="62"/>
        <v>8.379279148853941E-05</v>
      </c>
      <c r="AM80" s="8">
        <f t="shared" si="63"/>
        <v>0.00023098921185305403</v>
      </c>
      <c r="AN80" s="8">
        <f t="shared" si="64"/>
        <v>0.00021877623142765756</v>
      </c>
      <c r="AO80" s="8">
        <f t="shared" si="65"/>
        <v>0.00021520590856383164</v>
      </c>
      <c r="AP80" s="8">
        <f t="shared" si="66"/>
        <v>0.00030155380724590215</v>
      </c>
      <c r="AQ80" s="8">
        <f t="shared" si="67"/>
        <v>0.0001263788572411396</v>
      </c>
      <c r="AR80" s="8">
        <f t="shared" si="68"/>
        <v>0.00012431641508018013</v>
      </c>
      <c r="AS80" s="8">
        <f t="shared" si="69"/>
        <v>0.00017419637091177243</v>
      </c>
      <c r="AT80" s="8">
        <f t="shared" si="70"/>
        <v>0.00011774349363614504</v>
      </c>
      <c r="AU80" s="8">
        <f t="shared" si="71"/>
        <v>0.00016498617078574237</v>
      </c>
      <c r="AV80" s="8">
        <f t="shared" si="72"/>
        <v>0.00016229367583815387</v>
      </c>
    </row>
    <row r="81" spans="1:48" ht="16.5">
      <c r="A81" s="1">
        <f>'H-sahre'!A82</f>
        <v>39139</v>
      </c>
      <c r="B81">
        <f>('H-sahre'!B82-'H-sahre'!B81)/'H-sahre'!B81</f>
        <v>-0.013129102844639058</v>
      </c>
      <c r="C81">
        <f>('H-sahre'!C82-'H-sahre'!C81)/'H-sahre'!C81</f>
        <v>-0.0025974025974026572</v>
      </c>
      <c r="D81">
        <f>('H-sahre'!D82-'H-sahre'!D81)/'H-sahre'!D81</f>
        <v>-0.016877637130801704</v>
      </c>
      <c r="E81">
        <f>('H-sahre'!E82-'H-sahre'!E81)/'H-sahre'!E81</f>
        <v>-0.00729927007299276</v>
      </c>
      <c r="F81">
        <f>('H-sahre'!F82-'H-sahre'!F81)/'H-sahre'!F81</f>
        <v>-0.015276145710928203</v>
      </c>
      <c r="G81">
        <f>('H-sahre'!G82-'H-sahre'!G81)/'H-sahre'!G81</f>
        <v>-0.017429193899782074</v>
      </c>
      <c r="H81">
        <f>('H-sahre'!H82-'H-sahre'!H81)/'H-sahre'!H81</f>
        <v>-0.015789473684210565</v>
      </c>
      <c r="I81">
        <f>('H-sahre'!I82-'H-sahre'!I81)/'H-sahre'!I81</f>
        <v>-0.012765957446808616</v>
      </c>
      <c r="K81">
        <f t="shared" si="44"/>
        <v>-0.008520305041533059</v>
      </c>
      <c r="L81">
        <f t="shared" si="37"/>
        <v>-0.011264619295117361</v>
      </c>
      <c r="M81">
        <f t="shared" si="38"/>
        <v>-0.022123914808012776</v>
      </c>
      <c r="N81">
        <f t="shared" si="39"/>
        <v>-0.020235390810398494</v>
      </c>
      <c r="O81">
        <f t="shared" si="40"/>
        <v>-0.008133218860198396</v>
      </c>
      <c r="P81">
        <f t="shared" si="41"/>
        <v>-0.0044471008614024934</v>
      </c>
      <c r="Q81">
        <f t="shared" si="42"/>
        <v>-0.023708529027745028</v>
      </c>
      <c r="R81">
        <f t="shared" si="43"/>
        <v>-0.01935187429344857</v>
      </c>
      <c r="U81" s="8">
        <f t="shared" si="45"/>
        <v>9.597799257113903E-05</v>
      </c>
      <c r="V81" s="8">
        <f t="shared" si="46"/>
        <v>0.00018850250287715916</v>
      </c>
      <c r="W81" s="8">
        <f t="shared" si="47"/>
        <v>0.00017241170233923001</v>
      </c>
      <c r="X81" s="8">
        <f t="shared" si="48"/>
        <v>6.929750565844015E-05</v>
      </c>
      <c r="Y81" s="8">
        <f t="shared" si="49"/>
        <v>3.7890655889613676E-05</v>
      </c>
      <c r="Z81" s="8">
        <f t="shared" si="50"/>
        <v>0.00020200389940242883</v>
      </c>
      <c r="AA81" s="8">
        <f t="shared" si="51"/>
        <v>0.00016488387210558385</v>
      </c>
      <c r="AB81" s="8">
        <f t="shared" si="52"/>
        <v>0.0002492174776298734</v>
      </c>
      <c r="AC81" s="8">
        <f t="shared" si="53"/>
        <v>0.00022794397376705542</v>
      </c>
      <c r="AD81" s="8">
        <f t="shared" si="54"/>
        <v>9.161761410400329E-05</v>
      </c>
      <c r="AE81" s="8">
        <f t="shared" si="55"/>
        <v>5.009489817068756E-05</v>
      </c>
      <c r="AF81" s="8">
        <f t="shared" si="56"/>
        <v>0.0002670675535447867</v>
      </c>
      <c r="AG81" s="8">
        <f t="shared" si="57"/>
        <v>0.0002179914965626664</v>
      </c>
      <c r="AH81" s="8">
        <f t="shared" si="58"/>
        <v>0.0004476860623961009</v>
      </c>
      <c r="AI81" s="8">
        <f t="shared" si="59"/>
        <v>0.00017993864117795208</v>
      </c>
      <c r="AJ81" s="8">
        <f t="shared" si="60"/>
        <v>9.8387280600309E-05</v>
      </c>
      <c r="AK81" s="8">
        <f t="shared" si="61"/>
        <v>0.0005245254764331289</v>
      </c>
      <c r="AL81" s="8">
        <f t="shared" si="62"/>
        <v>0.0004281392182436286</v>
      </c>
      <c r="AM81" s="8">
        <f t="shared" si="63"/>
        <v>0.00016457886218261835</v>
      </c>
      <c r="AN81" s="8">
        <f t="shared" si="64"/>
        <v>8.998882390373924E-05</v>
      </c>
      <c r="AO81" s="8">
        <f t="shared" si="65"/>
        <v>0.00047975135041609766</v>
      </c>
      <c r="AP81" s="8">
        <f t="shared" si="66"/>
        <v>0.000391592739241636</v>
      </c>
      <c r="AQ81" s="8">
        <f t="shared" si="67"/>
        <v>3.61692445991633E-05</v>
      </c>
      <c r="AR81" s="8">
        <f t="shared" si="68"/>
        <v>0.000192826655436017</v>
      </c>
      <c r="AS81" s="8">
        <f t="shared" si="69"/>
        <v>0.0001573930289836644</v>
      </c>
      <c r="AT81" s="8">
        <f t="shared" si="70"/>
        <v>0.00010543421986187093</v>
      </c>
      <c r="AU81" s="8">
        <f t="shared" si="71"/>
        <v>8.60597368401479E-05</v>
      </c>
      <c r="AV81" s="8">
        <f t="shared" si="72"/>
        <v>0.0004588044734274982</v>
      </c>
    </row>
    <row r="82" spans="1:48" ht="16.5">
      <c r="A82" s="1">
        <f>'H-sahre'!A83</f>
        <v>39140</v>
      </c>
      <c r="B82">
        <f>('H-sahre'!B83-'H-sahre'!B82)/'H-sahre'!B82</f>
        <v>-0.017738359201773853</v>
      </c>
      <c r="C82">
        <f>('H-sahre'!C83-'H-sahre'!C82)/'H-sahre'!C82</f>
        <v>-0.010416666666666676</v>
      </c>
      <c r="D82">
        <f>('H-sahre'!D83-'H-sahre'!D82)/'H-sahre'!D82</f>
        <v>-0.027896995708154484</v>
      </c>
      <c r="E82">
        <f>('H-sahre'!E83-'H-sahre'!E82)/'H-sahre'!E82</f>
        <v>-0.008578431372549055</v>
      </c>
      <c r="F82">
        <f>('H-sahre'!F83-'H-sahre'!F82)/'H-sahre'!F82</f>
        <v>-0.03221957040572808</v>
      </c>
      <c r="G82">
        <f>('H-sahre'!G83-'H-sahre'!G82)/'H-sahre'!G82</f>
        <v>-0.039911308203991226</v>
      </c>
      <c r="H82">
        <f>('H-sahre'!H83-'H-sahre'!H82)/'H-sahre'!H82</f>
        <v>-0.028074866310160353</v>
      </c>
      <c r="I82">
        <f>('H-sahre'!I83-'H-sahre'!I82)/'H-sahre'!I82</f>
        <v>0</v>
      </c>
      <c r="K82">
        <f t="shared" si="44"/>
        <v>-0.015127668755737473</v>
      </c>
      <c r="L82">
        <f t="shared" si="37"/>
        <v>-0.0035792455429056133</v>
      </c>
      <c r="M82">
        <f t="shared" si="38"/>
        <v>-0.020368011566143703</v>
      </c>
      <c r="N82">
        <f t="shared" si="39"/>
        <v>-0.011965798607942271</v>
      </c>
      <c r="O82">
        <f t="shared" si="40"/>
        <v>-0.017568243075799413</v>
      </c>
      <c r="P82">
        <f t="shared" si="41"/>
        <v>-0.021876294761184568</v>
      </c>
      <c r="Q82">
        <f t="shared" si="42"/>
        <v>-0.021410147414797902</v>
      </c>
      <c r="R82">
        <f t="shared" si="43"/>
        <v>-0.01951278972345054</v>
      </c>
      <c r="U82" s="8">
        <f t="shared" si="45"/>
        <v>5.414564096852585E-05</v>
      </c>
      <c r="V82" s="8">
        <f t="shared" si="46"/>
        <v>0.00030812053218565156</v>
      </c>
      <c r="W82" s="8">
        <f t="shared" si="47"/>
        <v>0.00018101463773881525</v>
      </c>
      <c r="X82" s="8">
        <f t="shared" si="48"/>
        <v>0.00026576656187097197</v>
      </c>
      <c r="Y82" s="8">
        <f t="shared" si="49"/>
        <v>0.00033093734075007514</v>
      </c>
      <c r="Z82" s="8">
        <f t="shared" si="50"/>
        <v>0.00032388561810257167</v>
      </c>
      <c r="AA82" s="8">
        <f t="shared" si="51"/>
        <v>0.000295183019436718</v>
      </c>
      <c r="AB82" s="8">
        <f t="shared" si="52"/>
        <v>7.290211461596983E-05</v>
      </c>
      <c r="AC82" s="8">
        <f t="shared" si="53"/>
        <v>4.282853133478356E-05</v>
      </c>
      <c r="AD82" s="8">
        <f t="shared" si="54"/>
        <v>6.288105572573744E-05</v>
      </c>
      <c r="AE82" s="8">
        <f t="shared" si="55"/>
        <v>7.830063051925929E-05</v>
      </c>
      <c r="AF82" s="8">
        <f t="shared" si="56"/>
        <v>7.663217470736753E-05</v>
      </c>
      <c r="AG82" s="8">
        <f t="shared" si="57"/>
        <v>6.984106564731481E-05</v>
      </c>
      <c r="AH82" s="8">
        <f t="shared" si="58"/>
        <v>0.0002437195244447144</v>
      </c>
      <c r="AI82" s="8">
        <f t="shared" si="59"/>
        <v>0.00035783017816470647</v>
      </c>
      <c r="AJ82" s="8">
        <f t="shared" si="60"/>
        <v>0.0004455766247201762</v>
      </c>
      <c r="AK82" s="8">
        <f t="shared" si="61"/>
        <v>0.0004360821301774454</v>
      </c>
      <c r="AL82" s="8">
        <f t="shared" si="62"/>
        <v>0.00039743672677497064</v>
      </c>
      <c r="AM82" s="8">
        <f t="shared" si="63"/>
        <v>0.00021021805854039204</v>
      </c>
      <c r="AN82" s="8">
        <f t="shared" si="64"/>
        <v>0.0002617673374003171</v>
      </c>
      <c r="AO82" s="8">
        <f t="shared" si="65"/>
        <v>0.00025618951213182754</v>
      </c>
      <c r="AP82" s="8">
        <f t="shared" si="66"/>
        <v>0.00023348611210993473</v>
      </c>
      <c r="AQ82" s="8">
        <f t="shared" si="67"/>
        <v>0.00038432806396232775</v>
      </c>
      <c r="AR82" s="8">
        <f t="shared" si="68"/>
        <v>0.0003761386740718679</v>
      </c>
      <c r="AS82" s="8">
        <f t="shared" si="69"/>
        <v>0.00034280543294853993</v>
      </c>
      <c r="AT82" s="8">
        <f t="shared" si="70"/>
        <v>0.00046837469572653267</v>
      </c>
      <c r="AU82" s="8">
        <f t="shared" si="71"/>
        <v>0.00042686753960321713</v>
      </c>
      <c r="AV82" s="8">
        <f t="shared" si="72"/>
        <v>0.0004177717044530297</v>
      </c>
    </row>
    <row r="83" spans="1:48" ht="16.5">
      <c r="A83" s="1">
        <f>'H-sahre'!A84</f>
        <v>39141</v>
      </c>
      <c r="B83">
        <f>('H-sahre'!B84-'H-sahre'!B83)/'H-sahre'!B83</f>
        <v>-0.027088036117381517</v>
      </c>
      <c r="C83">
        <f>('H-sahre'!C84-'H-sahre'!C83)/'H-sahre'!C83</f>
        <v>-0.015789473684210423</v>
      </c>
      <c r="D83">
        <f>('H-sahre'!D84-'H-sahre'!D83)/'H-sahre'!D83</f>
        <v>-0.03311258278145703</v>
      </c>
      <c r="E83">
        <f>('H-sahre'!E84-'H-sahre'!E83)/'H-sahre'!E83</f>
        <v>-0.018541409147095112</v>
      </c>
      <c r="F83">
        <f>('H-sahre'!F84-'H-sahre'!F83)/'H-sahre'!F83</f>
        <v>-0.029593094944512864</v>
      </c>
      <c r="G83">
        <f>('H-sahre'!G84-'H-sahre'!G83)/'H-sahre'!G83</f>
        <v>-0.030023094688221647</v>
      </c>
      <c r="H83">
        <f>('H-sahre'!H84-'H-sahre'!H83)/'H-sahre'!H83</f>
        <v>-0.026134800550206404</v>
      </c>
      <c r="I83">
        <f>('H-sahre'!I84-'H-sahre'!I83)/'H-sahre'!I83</f>
        <v>-0.03663793103448275</v>
      </c>
      <c r="K83">
        <f t="shared" si="44"/>
        <v>-0.01973692511287227</v>
      </c>
      <c r="L83">
        <f t="shared" si="37"/>
        <v>-0.011398509612169632</v>
      </c>
      <c r="M83">
        <f t="shared" si="38"/>
        <v>-0.03138737014349648</v>
      </c>
      <c r="N83">
        <f t="shared" si="39"/>
        <v>-0.013244959907498566</v>
      </c>
      <c r="O83">
        <f t="shared" si="40"/>
        <v>-0.03451166777059929</v>
      </c>
      <c r="P83">
        <f t="shared" si="41"/>
        <v>-0.04435840906539372</v>
      </c>
      <c r="Q83">
        <f t="shared" si="42"/>
        <v>-0.033695540040747686</v>
      </c>
      <c r="R83">
        <f t="shared" si="43"/>
        <v>-0.006746832276641926</v>
      </c>
      <c r="U83" s="8">
        <f t="shared" si="45"/>
        <v>0.00022497153061374676</v>
      </c>
      <c r="V83" s="8">
        <f t="shared" si="46"/>
        <v>0.000619490174012193</v>
      </c>
      <c r="W83" s="8">
        <f t="shared" si="47"/>
        <v>0.00026141478181729484</v>
      </c>
      <c r="X83" s="8">
        <f t="shared" si="48"/>
        <v>0.0006811542023086456</v>
      </c>
      <c r="Y83" s="8">
        <f t="shared" si="49"/>
        <v>0.0008754985978498302</v>
      </c>
      <c r="Z83" s="8">
        <f t="shared" si="50"/>
        <v>0.0006650463504220261</v>
      </c>
      <c r="AA83" s="8">
        <f t="shared" si="51"/>
        <v>0.0001331617233931912</v>
      </c>
      <c r="AB83" s="8">
        <f t="shared" si="52"/>
        <v>0.0003577692402813708</v>
      </c>
      <c r="AC83" s="8">
        <f t="shared" si="53"/>
        <v>0.0001509728028184238</v>
      </c>
      <c r="AD83" s="8">
        <f t="shared" si="54"/>
        <v>0.0003933815768151809</v>
      </c>
      <c r="AE83" s="8">
        <f t="shared" si="55"/>
        <v>0.0005056197521124429</v>
      </c>
      <c r="AF83" s="8">
        <f t="shared" si="56"/>
        <v>0.0003840789370417092</v>
      </c>
      <c r="AG83" s="8">
        <f t="shared" si="57"/>
        <v>7.690383255699931E-05</v>
      </c>
      <c r="AH83" s="8">
        <f t="shared" si="58"/>
        <v>0.00041572445915242845</v>
      </c>
      <c r="AI83" s="8">
        <f t="shared" si="59"/>
        <v>0.0010832304905851779</v>
      </c>
      <c r="AJ83" s="8">
        <f t="shared" si="60"/>
        <v>0.0013922938043121427</v>
      </c>
      <c r="AK83" s="8">
        <f t="shared" si="61"/>
        <v>0.0010576143874439542</v>
      </c>
      <c r="AL83" s="8">
        <f t="shared" si="62"/>
        <v>0.0002117653219630492</v>
      </c>
      <c r="AM83" s="8">
        <f t="shared" si="63"/>
        <v>0.000457105655962498</v>
      </c>
      <c r="AN83" s="8">
        <f t="shared" si="64"/>
        <v>0.0005875253496315608</v>
      </c>
      <c r="AO83" s="8">
        <f t="shared" si="65"/>
        <v>0.0004462960769012157</v>
      </c>
      <c r="AP83" s="8">
        <f t="shared" si="66"/>
        <v>8.936152300673959E-05</v>
      </c>
      <c r="AQ83" s="8">
        <f t="shared" si="67"/>
        <v>0.0015308826764972078</v>
      </c>
      <c r="AR83" s="8">
        <f t="shared" si="68"/>
        <v>0.0011628892832372098</v>
      </c>
      <c r="AS83" s="8">
        <f t="shared" si="69"/>
        <v>0.00023284443403542217</v>
      </c>
      <c r="AT83" s="8">
        <f t="shared" si="70"/>
        <v>0.0014946805488068391</v>
      </c>
      <c r="AU83" s="8">
        <f t="shared" si="71"/>
        <v>0.00029927874602288414</v>
      </c>
      <c r="AV83" s="8">
        <f t="shared" si="72"/>
        <v>0.00022733815712579688</v>
      </c>
    </row>
    <row r="84" spans="1:48" ht="16.5">
      <c r="A84" s="1">
        <f>'H-sahre'!A85</f>
        <v>39142</v>
      </c>
      <c r="B84">
        <f>('H-sahre'!B85-'H-sahre'!B84)/'H-sahre'!B84</f>
        <v>-0.027842227378190077</v>
      </c>
      <c r="C84">
        <f>('H-sahre'!C85-'H-sahre'!C84)/'H-sahre'!C84</f>
        <v>-0.010695187165775409</v>
      </c>
      <c r="D84">
        <f>('H-sahre'!D85-'H-sahre'!D84)/'H-sahre'!D84</f>
        <v>-0.02739726027397263</v>
      </c>
      <c r="E84">
        <f>('H-sahre'!E85-'H-sahre'!E84)/'H-sahre'!E84</f>
        <v>-0.026448362720403018</v>
      </c>
      <c r="F84">
        <f>('H-sahre'!F85-'H-sahre'!F84)/'H-sahre'!F84</f>
        <v>-0.04828462515883099</v>
      </c>
      <c r="G84">
        <f>('H-sahre'!G85-'H-sahre'!G84)/'H-sahre'!G84</f>
        <v>-0.038095238095238126</v>
      </c>
      <c r="H84">
        <f>('H-sahre'!H85-'H-sahre'!H84)/'H-sahre'!H84</f>
        <v>-0.031073446327683656</v>
      </c>
      <c r="I84">
        <f>('H-sahre'!I85-'H-sahre'!I84)/'H-sahre'!I84</f>
        <v>-0.02908277404921698</v>
      </c>
      <c r="K84">
        <f t="shared" si="44"/>
        <v>-0.02908660202847993</v>
      </c>
      <c r="L84">
        <f t="shared" si="37"/>
        <v>-0.01677131662971338</v>
      </c>
      <c r="M84">
        <f t="shared" si="38"/>
        <v>-0.03660295721679903</v>
      </c>
      <c r="N84">
        <f t="shared" si="39"/>
        <v>-0.023207937682044624</v>
      </c>
      <c r="O84">
        <f t="shared" si="40"/>
        <v>-0.031885192309384074</v>
      </c>
      <c r="P84">
        <f t="shared" si="41"/>
        <v>-0.03447019554962414</v>
      </c>
      <c r="Q84">
        <f t="shared" si="42"/>
        <v>-0.03175547428079374</v>
      </c>
      <c r="R84">
        <f t="shared" si="43"/>
        <v>-0.043384763311124674</v>
      </c>
      <c r="U84" s="8">
        <f t="shared" si="45"/>
        <v>0.0004878206123021004</v>
      </c>
      <c r="V84" s="8">
        <f t="shared" si="46"/>
        <v>0.0010646556496305107</v>
      </c>
      <c r="W84" s="8">
        <f t="shared" si="47"/>
        <v>0.000675040047259395</v>
      </c>
      <c r="X84" s="8">
        <f t="shared" si="48"/>
        <v>0.0009274318993046035</v>
      </c>
      <c r="Y84" s="8">
        <f t="shared" si="49"/>
        <v>0.0010026208597957973</v>
      </c>
      <c r="Z84" s="8">
        <f t="shared" si="50"/>
        <v>0.0009236588426310775</v>
      </c>
      <c r="AA84" s="8">
        <f t="shared" si="51"/>
        <v>0.0012619153445304805</v>
      </c>
      <c r="AB84" s="8">
        <f t="shared" si="52"/>
        <v>0.0006138797850667889</v>
      </c>
      <c r="AC84" s="8">
        <f t="shared" si="53"/>
        <v>0.0003892276711882268</v>
      </c>
      <c r="AD84" s="8">
        <f t="shared" si="54"/>
        <v>0.0005347566560199823</v>
      </c>
      <c r="AE84" s="8">
        <f t="shared" si="55"/>
        <v>0.0005781105638508835</v>
      </c>
      <c r="AF84" s="8">
        <f t="shared" si="56"/>
        <v>0.0005325811138899116</v>
      </c>
      <c r="AG84" s="8">
        <f t="shared" si="57"/>
        <v>0.0007276196023960442</v>
      </c>
      <c r="AH84" s="8">
        <f t="shared" si="58"/>
        <v>0.0008494791500660173</v>
      </c>
      <c r="AI84" s="8">
        <f t="shared" si="59"/>
        <v>0.0011670923299497947</v>
      </c>
      <c r="AJ84" s="8">
        <f t="shared" si="60"/>
        <v>0.0012617110929575887</v>
      </c>
      <c r="AK84" s="8">
        <f t="shared" si="61"/>
        <v>0.0011623442664990553</v>
      </c>
      <c r="AL84" s="8">
        <f t="shared" si="62"/>
        <v>0.0015880106353380486</v>
      </c>
      <c r="AM84" s="8">
        <f t="shared" si="63"/>
        <v>0.0007399895560961941</v>
      </c>
      <c r="AN84" s="8">
        <f t="shared" si="64"/>
        <v>0.000799982150203569</v>
      </c>
      <c r="AO84" s="8">
        <f t="shared" si="65"/>
        <v>0.0007369790681724319</v>
      </c>
      <c r="AP84" s="8">
        <f t="shared" si="66"/>
        <v>0.0010068708832748374</v>
      </c>
      <c r="AQ84" s="8">
        <f t="shared" si="67"/>
        <v>0.0010990888140418407</v>
      </c>
      <c r="AR84" s="8">
        <f t="shared" si="68"/>
        <v>0.0010125294043188083</v>
      </c>
      <c r="AS84" s="8">
        <f t="shared" si="69"/>
        <v>0.0013833315214723209</v>
      </c>
      <c r="AT84" s="8">
        <f t="shared" si="70"/>
        <v>0.0010946174082300203</v>
      </c>
      <c r="AU84" s="8">
        <f t="shared" si="71"/>
        <v>0.0014954812752086264</v>
      </c>
      <c r="AV84" s="8">
        <f t="shared" si="72"/>
        <v>0.0013777037355047436</v>
      </c>
    </row>
    <row r="85" spans="1:48" ht="16.5">
      <c r="A85" s="1">
        <f>'H-sahre'!A86</f>
        <v>39143</v>
      </c>
      <c r="B85">
        <f>('H-sahre'!B86-'H-sahre'!B85)/'H-sahre'!B85</f>
        <v>-0.002386634844868896</v>
      </c>
      <c r="C85">
        <f>('H-sahre'!C86-'H-sahre'!C85)/'H-sahre'!C85</f>
        <v>-0.008108108108108174</v>
      </c>
      <c r="D85">
        <f>('H-sahre'!D86-'H-sahre'!D85)/'H-sahre'!D85</f>
        <v>-0.002347417840375537</v>
      </c>
      <c r="E85">
        <f>('H-sahre'!E86-'H-sahre'!E85)/'H-sahre'!E85</f>
        <v>-0.01940491591203109</v>
      </c>
      <c r="F85">
        <f>('H-sahre'!F86-'H-sahre'!F85)/'H-sahre'!F85</f>
        <v>-0.009345794392523402</v>
      </c>
      <c r="G85">
        <f>('H-sahre'!G86-'H-sahre'!G85)/'H-sahre'!G85</f>
        <v>-0.0024752475247525104</v>
      </c>
      <c r="H85">
        <f>('H-sahre'!H86-'H-sahre'!H85)/'H-sahre'!H85</f>
        <v>-0.02915451895043732</v>
      </c>
      <c r="I85">
        <f>('H-sahre'!I86-'H-sahre'!I85)/'H-sahre'!I85</f>
        <v>0.011520737327188899</v>
      </c>
      <c r="K85">
        <f t="shared" si="44"/>
        <v>-0.029840793289288493</v>
      </c>
      <c r="L85">
        <f t="shared" si="37"/>
        <v>-0.011677030111278365</v>
      </c>
      <c r="M85">
        <f t="shared" si="38"/>
        <v>-0.03088763470931463</v>
      </c>
      <c r="N85">
        <f t="shared" si="39"/>
        <v>-0.03111489125535253</v>
      </c>
      <c r="O85">
        <f t="shared" si="40"/>
        <v>-0.0505767225237022</v>
      </c>
      <c r="P85">
        <f t="shared" si="41"/>
        <v>-0.04254233895664062</v>
      </c>
      <c r="Q85">
        <f t="shared" si="42"/>
        <v>-0.03669412005827099</v>
      </c>
      <c r="R85">
        <f t="shared" si="43"/>
        <v>-0.03582960632585891</v>
      </c>
      <c r="U85" s="8">
        <f t="shared" si="45"/>
        <v>0.0003484518417834551</v>
      </c>
      <c r="V85" s="8">
        <f t="shared" si="46"/>
        <v>0.0009217115225557103</v>
      </c>
      <c r="W85" s="8">
        <f t="shared" si="47"/>
        <v>0.000928493038169665</v>
      </c>
      <c r="X85" s="8">
        <f t="shared" si="48"/>
        <v>0.0015092495220794988</v>
      </c>
      <c r="Y85" s="8">
        <f t="shared" si="49"/>
        <v>0.001269497142847958</v>
      </c>
      <c r="Z85" s="8">
        <f t="shared" si="50"/>
        <v>0.0010949816515911993</v>
      </c>
      <c r="AA85" s="8">
        <f t="shared" si="51"/>
        <v>0.001069183876006539</v>
      </c>
      <c r="AB85" s="8">
        <f t="shared" si="52"/>
        <v>0.00036067584056683367</v>
      </c>
      <c r="AC85" s="8">
        <f t="shared" si="53"/>
        <v>0.00036332952209790334</v>
      </c>
      <c r="AD85" s="8">
        <f t="shared" si="54"/>
        <v>0.0005905859118390413</v>
      </c>
      <c r="AE85" s="8">
        <f t="shared" si="55"/>
        <v>0.0004967681730009032</v>
      </c>
      <c r="AF85" s="8">
        <f t="shared" si="56"/>
        <v>0.00042847834482729377</v>
      </c>
      <c r="AG85" s="8">
        <f t="shared" si="57"/>
        <v>0.0004183833919423043</v>
      </c>
      <c r="AH85" s="8">
        <f t="shared" si="58"/>
        <v>0.000961065395115377</v>
      </c>
      <c r="AI85" s="8">
        <f t="shared" si="59"/>
        <v>0.001562195330106479</v>
      </c>
      <c r="AJ85" s="8">
        <f t="shared" si="60"/>
        <v>0.0013140322253725606</v>
      </c>
      <c r="AK85" s="8">
        <f t="shared" si="61"/>
        <v>0.001133394576339609</v>
      </c>
      <c r="AL85" s="8">
        <f t="shared" si="62"/>
        <v>0.0011066917919716787</v>
      </c>
      <c r="AM85" s="8">
        <f t="shared" si="63"/>
        <v>0.0015736892213771328</v>
      </c>
      <c r="AN85" s="8">
        <f t="shared" si="64"/>
        <v>0.0013237002503842204</v>
      </c>
      <c r="AO85" s="8">
        <f t="shared" si="65"/>
        <v>0.0011417335553239518</v>
      </c>
      <c r="AP85" s="8">
        <f t="shared" si="66"/>
        <v>0.001114834304551191</v>
      </c>
      <c r="AQ85" s="8">
        <f t="shared" si="67"/>
        <v>0.002151652072919299</v>
      </c>
      <c r="AR85" s="8">
        <f t="shared" si="68"/>
        <v>0.001855868328438587</v>
      </c>
      <c r="AS85" s="8">
        <f t="shared" si="69"/>
        <v>0.001812144057276451</v>
      </c>
      <c r="AT85" s="8">
        <f t="shared" si="70"/>
        <v>0.0015610536932346298</v>
      </c>
      <c r="AU85" s="8">
        <f t="shared" si="71"/>
        <v>0.0015242752569976847</v>
      </c>
      <c r="AV85" s="8">
        <f t="shared" si="72"/>
        <v>0.0013147358761616526</v>
      </c>
    </row>
    <row r="86" spans="1:48" ht="16.5">
      <c r="A86" s="1">
        <f>'H-sahre'!A87</f>
        <v>39146</v>
      </c>
      <c r="B86">
        <f>('H-sahre'!B87-'H-sahre'!B86)/'H-sahre'!B86</f>
        <v>-0.04306220095693773</v>
      </c>
      <c r="C86">
        <f>('H-sahre'!C87-'H-sahre'!C86)/'H-sahre'!C86</f>
        <v>-0.021798365122615824</v>
      </c>
      <c r="D86">
        <f>('H-sahre'!D87-'H-sahre'!D86)/'H-sahre'!D86</f>
        <v>-0.04941176470588234</v>
      </c>
      <c r="E86">
        <f>('H-sahre'!E87-'H-sahre'!E86)/'H-sahre'!E86</f>
        <v>-0.0343007915567282</v>
      </c>
      <c r="F86">
        <f>('H-sahre'!F87-'H-sahre'!F86)/'H-sahre'!F86</f>
        <v>-0.05121293800539082</v>
      </c>
      <c r="G86">
        <f>('H-sahre'!G87-'H-sahre'!G86)/'H-sahre'!G86</f>
        <v>-0.04416873449131499</v>
      </c>
      <c r="H86">
        <f>('H-sahre'!H87-'H-sahre'!H86)/'H-sahre'!H86</f>
        <v>-0.030030030030030033</v>
      </c>
      <c r="I86">
        <f>('H-sahre'!I87-'H-sahre'!I86)/'H-sahre'!I86</f>
        <v>-0.07517084282460139</v>
      </c>
      <c r="K86">
        <f t="shared" si="44"/>
        <v>-0.00438520075596731</v>
      </c>
      <c r="L86">
        <f t="shared" si="37"/>
        <v>-0.00908995105361113</v>
      </c>
      <c r="M86">
        <f t="shared" si="38"/>
        <v>-0.005837792275717535</v>
      </c>
      <c r="N86">
        <f t="shared" si="39"/>
        <v>-0.024071444446980603</v>
      </c>
      <c r="O86">
        <f t="shared" si="40"/>
        <v>-0.011637891757394611</v>
      </c>
      <c r="P86">
        <f t="shared" si="41"/>
        <v>-0.006922348386155004</v>
      </c>
      <c r="Q86">
        <f t="shared" si="42"/>
        <v>-0.03477519268102466</v>
      </c>
      <c r="R86">
        <f t="shared" si="43"/>
        <v>0.004773905050546973</v>
      </c>
      <c r="U86" s="8">
        <f t="shared" si="45"/>
        <v>3.986126023200138E-05</v>
      </c>
      <c r="V86" s="8">
        <f t="shared" si="46"/>
        <v>2.559989110065666E-05</v>
      </c>
      <c r="W86" s="8">
        <f t="shared" si="47"/>
        <v>0.00010555811638612445</v>
      </c>
      <c r="X86" s="8">
        <f t="shared" si="48"/>
        <v>5.103449173239258E-05</v>
      </c>
      <c r="Y86" s="8">
        <f t="shared" si="49"/>
        <v>3.035588737603601E-05</v>
      </c>
      <c r="Z86" s="8">
        <f t="shared" si="50"/>
        <v>0.0001524962012337382</v>
      </c>
      <c r="AA86" s="8">
        <f t="shared" si="51"/>
        <v>-2.0934532036574746E-05</v>
      </c>
      <c r="AB86" s="8">
        <f t="shared" si="52"/>
        <v>5.3065246047421526E-05</v>
      </c>
      <c r="AC86" s="8">
        <f t="shared" si="53"/>
        <v>0.0002188082518127731</v>
      </c>
      <c r="AD86" s="8">
        <f t="shared" si="54"/>
        <v>0.00010578786644194144</v>
      </c>
      <c r="AE86" s="8">
        <f t="shared" si="55"/>
        <v>6.292380800619298E-05</v>
      </c>
      <c r="AF86" s="8">
        <f t="shared" si="56"/>
        <v>0.00031610479935041013</v>
      </c>
      <c r="AG86" s="8">
        <f t="shared" si="57"/>
        <v>-4.3394563244058956E-05</v>
      </c>
      <c r="AH86" s="8">
        <f t="shared" si="58"/>
        <v>0.0001405240924579471</v>
      </c>
      <c r="AI86" s="8">
        <f t="shared" si="59"/>
        <v>6.793959460695504E-05</v>
      </c>
      <c r="AJ86" s="8">
        <f t="shared" si="60"/>
        <v>4.0411231938521425E-05</v>
      </c>
      <c r="AK86" s="8">
        <f t="shared" si="61"/>
        <v>0.0002030103512198747</v>
      </c>
      <c r="AL86" s="8">
        <f t="shared" si="62"/>
        <v>-2.786906602909205E-05</v>
      </c>
      <c r="AM86" s="8">
        <f t="shared" si="63"/>
        <v>0.0002801408649180979</v>
      </c>
      <c r="AN86" s="8">
        <f t="shared" si="64"/>
        <v>0.000166630924619976</v>
      </c>
      <c r="AO86" s="8">
        <f t="shared" si="65"/>
        <v>0.0008370891187543315</v>
      </c>
      <c r="AP86" s="8">
        <f t="shared" si="66"/>
        <v>-0.00011491479021940158</v>
      </c>
      <c r="AQ86" s="8">
        <f t="shared" si="67"/>
        <v>8.05615412250472E-05</v>
      </c>
      <c r="AR86" s="8">
        <f t="shared" si="68"/>
        <v>0.00040470992826430625</v>
      </c>
      <c r="AS86" s="8">
        <f t="shared" si="69"/>
        <v>-5.555819023834512E-05</v>
      </c>
      <c r="AT86" s="8">
        <f t="shared" si="70"/>
        <v>0.00024072599893372034</v>
      </c>
      <c r="AU86" s="8">
        <f t="shared" si="71"/>
        <v>-3.304663392231106E-05</v>
      </c>
      <c r="AV86" s="8">
        <f t="shared" si="72"/>
        <v>-0.00016601346797368775</v>
      </c>
    </row>
    <row r="87" spans="1:48" ht="16.5">
      <c r="A87" s="1">
        <f>'H-sahre'!A88</f>
        <v>39147</v>
      </c>
      <c r="B87">
        <f>('H-sahre'!B88-'H-sahre'!B87)/'H-sahre'!B87</f>
        <v>0.050000000000000044</v>
      </c>
      <c r="C87">
        <f>('H-sahre'!C88-'H-sahre'!C87)/'H-sahre'!C87</f>
        <v>0.016713091922005586</v>
      </c>
      <c r="D87">
        <f>('H-sahre'!D88-'H-sahre'!D87)/'H-sahre'!D87</f>
        <v>0.03712871287128722</v>
      </c>
      <c r="E87">
        <f>('H-sahre'!E88-'H-sahre'!E87)/'H-sahre'!E87</f>
        <v>0.02049180327868845</v>
      </c>
      <c r="F87">
        <f>('H-sahre'!F88-'H-sahre'!F87)/'H-sahre'!F87</f>
        <v>0.0596590909090909</v>
      </c>
      <c r="G87">
        <f>('H-sahre'!G88-'H-sahre'!G87)/'H-sahre'!G87</f>
        <v>0.06957424714434059</v>
      </c>
      <c r="H87">
        <f>('H-sahre'!H88-'H-sahre'!H87)/'H-sahre'!H87</f>
        <v>0.04024767801857599</v>
      </c>
      <c r="I87">
        <f>('H-sahre'!I88-'H-sahre'!I87)/'H-sahre'!I87</f>
        <v>0.019704433497536967</v>
      </c>
      <c r="K87">
        <f t="shared" si="44"/>
        <v>-0.045060766868036145</v>
      </c>
      <c r="L87">
        <f t="shared" si="37"/>
        <v>-0.02278020806811878</v>
      </c>
      <c r="M87">
        <f t="shared" si="38"/>
        <v>-0.05290213914122434</v>
      </c>
      <c r="N87">
        <f t="shared" si="39"/>
        <v>-0.038967320091677714</v>
      </c>
      <c r="O87">
        <f t="shared" si="40"/>
        <v>-0.05350503537026203</v>
      </c>
      <c r="P87">
        <f t="shared" si="41"/>
        <v>-0.04861583535271748</v>
      </c>
      <c r="Q87">
        <f t="shared" si="42"/>
        <v>-0.03565070376061737</v>
      </c>
      <c r="R87">
        <f t="shared" si="43"/>
        <v>-0.08191767510124331</v>
      </c>
      <c r="U87" s="8">
        <f t="shared" si="45"/>
        <v>0.0010264936449628564</v>
      </c>
      <c r="V87" s="8">
        <f t="shared" si="46"/>
        <v>0.00238381095866312</v>
      </c>
      <c r="W87" s="8">
        <f t="shared" si="47"/>
        <v>0.0017558973261232304</v>
      </c>
      <c r="X87" s="8">
        <f t="shared" si="48"/>
        <v>0.0024109779250854053</v>
      </c>
      <c r="Y87" s="8">
        <f t="shared" si="49"/>
        <v>0.0021906668229236324</v>
      </c>
      <c r="Z87" s="8">
        <f t="shared" si="50"/>
        <v>0.0016064480508385986</v>
      </c>
      <c r="AA87" s="8">
        <f t="shared" si="51"/>
        <v>0.0036912732601086544</v>
      </c>
      <c r="AB87" s="8">
        <f t="shared" si="52"/>
        <v>0.001205121736885661</v>
      </c>
      <c r="AC87" s="8">
        <f t="shared" si="53"/>
        <v>0.0008876836595454038</v>
      </c>
      <c r="AD87" s="8">
        <f t="shared" si="54"/>
        <v>0.0012188558384266237</v>
      </c>
      <c r="AE87" s="8">
        <f t="shared" si="55"/>
        <v>0.001107478844740309</v>
      </c>
      <c r="AF87" s="8">
        <f t="shared" si="56"/>
        <v>0.0008121304494417283</v>
      </c>
      <c r="AG87" s="8">
        <f t="shared" si="57"/>
        <v>0.001866101683262876</v>
      </c>
      <c r="AH87" s="8">
        <f t="shared" si="58"/>
        <v>0.002061454589450561</v>
      </c>
      <c r="AI87" s="8">
        <f t="shared" si="59"/>
        <v>0.0028305308259137314</v>
      </c>
      <c r="AJ87" s="8">
        <f t="shared" si="60"/>
        <v>0.0025718816862963134</v>
      </c>
      <c r="AK87" s="8">
        <f t="shared" si="61"/>
        <v>0.0018859984908267497</v>
      </c>
      <c r="AL87" s="8">
        <f t="shared" si="62"/>
        <v>0.004333620246331583</v>
      </c>
      <c r="AM87" s="8">
        <f t="shared" si="63"/>
        <v>0.0020849478397895384</v>
      </c>
      <c r="AN87" s="8">
        <f t="shared" si="64"/>
        <v>0.0018944288177136436</v>
      </c>
      <c r="AO87" s="8">
        <f t="shared" si="65"/>
        <v>0.0013892123849335554</v>
      </c>
      <c r="AP87" s="8">
        <f t="shared" si="66"/>
        <v>0.003192112266836206</v>
      </c>
      <c r="AQ87" s="8">
        <f t="shared" si="67"/>
        <v>0.002601191990101984</v>
      </c>
      <c r="AR87" s="8">
        <f t="shared" si="68"/>
        <v>0.0019074921656865658</v>
      </c>
      <c r="AS87" s="8">
        <f t="shared" si="69"/>
        <v>0.004383008103741657</v>
      </c>
      <c r="AT87" s="8">
        <f t="shared" si="70"/>
        <v>0.0017331887442346798</v>
      </c>
      <c r="AU87" s="8">
        <f t="shared" si="71"/>
        <v>0.00398249620519945</v>
      </c>
      <c r="AV87" s="8">
        <f t="shared" si="72"/>
        <v>0.0029204227677929267</v>
      </c>
    </row>
    <row r="88" spans="1:48" ht="16.5">
      <c r="A88" s="1">
        <f>'H-sahre'!A89</f>
        <v>39148</v>
      </c>
      <c r="B88">
        <f>('H-sahre'!B89-'H-sahre'!B88)/'H-sahre'!B88</f>
        <v>0.011904761904761862</v>
      </c>
      <c r="C88">
        <f>('H-sahre'!C89-'H-sahre'!C88)/'H-sahre'!C88</f>
        <v>0.005479452054794526</v>
      </c>
      <c r="D88">
        <f>('H-sahre'!D89-'H-sahre'!D88)/'H-sahre'!D88</f>
        <v>0.009546539379474948</v>
      </c>
      <c r="E88">
        <f>('H-sahre'!E89-'H-sahre'!E88)/'H-sahre'!E88</f>
        <v>0.024096385542168756</v>
      </c>
      <c r="F88">
        <f>('H-sahre'!F89-'H-sahre'!F88)/'H-sahre'!F88</f>
        <v>0.008042895442359197</v>
      </c>
      <c r="G88">
        <f>('H-sahre'!G89-'H-sahre'!G88)/'H-sahre'!G88</f>
        <v>0</v>
      </c>
      <c r="H88">
        <f>('H-sahre'!H89-'H-sahre'!H88)/'H-sahre'!H88</f>
        <v>0.011904761904761862</v>
      </c>
      <c r="I88">
        <f>('H-sahre'!I89-'H-sahre'!I88)/'H-sahre'!I88</f>
        <v>0.026570048309178824</v>
      </c>
      <c r="K88">
        <f t="shared" si="44"/>
        <v>0.04800143408890163</v>
      </c>
      <c r="L88">
        <f t="shared" si="37"/>
        <v>0.01573124897650263</v>
      </c>
      <c r="M88">
        <f t="shared" si="38"/>
        <v>0.03363833843594522</v>
      </c>
      <c r="N88">
        <f t="shared" si="39"/>
        <v>0.01582527474373894</v>
      </c>
      <c r="O88">
        <f t="shared" si="40"/>
        <v>0.05736699354421969</v>
      </c>
      <c r="P88">
        <f t="shared" si="41"/>
        <v>0.06512714628293809</v>
      </c>
      <c r="Q88">
        <f t="shared" si="42"/>
        <v>0.03462700428798866</v>
      </c>
      <c r="R88">
        <f t="shared" si="43"/>
        <v>0.012957601220895041</v>
      </c>
      <c r="U88" s="8">
        <f t="shared" si="45"/>
        <v>0.0007551225108816922</v>
      </c>
      <c r="V88" s="8">
        <f t="shared" si="46"/>
        <v>0.001614688485293191</v>
      </c>
      <c r="W88" s="8">
        <f t="shared" si="47"/>
        <v>0.0007596358825503444</v>
      </c>
      <c r="X88" s="8">
        <f t="shared" si="48"/>
        <v>0.002753697959491307</v>
      </c>
      <c r="Y88" s="8">
        <f t="shared" si="49"/>
        <v>0.0031261964196987076</v>
      </c>
      <c r="Z88" s="8">
        <f t="shared" si="50"/>
        <v>0.0016621458640260016</v>
      </c>
      <c r="AA88" s="8">
        <f t="shared" si="51"/>
        <v>0.0006219834409550647</v>
      </c>
      <c r="AB88" s="8">
        <f t="shared" si="52"/>
        <v>0.0005291730770917123</v>
      </c>
      <c r="AC88" s="8">
        <f t="shared" si="53"/>
        <v>0.0002489513371153161</v>
      </c>
      <c r="AD88" s="8">
        <f t="shared" si="54"/>
        <v>0.0009024544584775388</v>
      </c>
      <c r="AE88" s="8">
        <f t="shared" si="55"/>
        <v>0.0010245313533060068</v>
      </c>
      <c r="AF88" s="8">
        <f t="shared" si="56"/>
        <v>0.0005447260257647737</v>
      </c>
      <c r="AG88" s="8">
        <f t="shared" si="57"/>
        <v>0.00020383925094413433</v>
      </c>
      <c r="AH88" s="8">
        <f t="shared" si="58"/>
        <v>0.0005323359476717067</v>
      </c>
      <c r="AI88" s="8">
        <f t="shared" si="59"/>
        <v>0.0019297303438931465</v>
      </c>
      <c r="AJ88" s="8">
        <f t="shared" si="60"/>
        <v>0.0021907689880327832</v>
      </c>
      <c r="AK88" s="8">
        <f t="shared" si="61"/>
        <v>0.0011647948892622888</v>
      </c>
      <c r="AL88" s="8">
        <f t="shared" si="62"/>
        <v>0.00043587217518648437</v>
      </c>
      <c r="AM88" s="8">
        <f t="shared" si="63"/>
        <v>0.0009078484340595746</v>
      </c>
      <c r="AN88" s="8">
        <f t="shared" si="64"/>
        <v>0.0010306549832031714</v>
      </c>
      <c r="AO88" s="8">
        <f t="shared" si="65"/>
        <v>0.0005479818564100468</v>
      </c>
      <c r="AP88" s="8">
        <f t="shared" si="66"/>
        <v>0.00020505759934047113</v>
      </c>
      <c r="AQ88" s="8">
        <f t="shared" si="67"/>
        <v>0.0037361485803667606</v>
      </c>
      <c r="AR88" s="8">
        <f t="shared" si="68"/>
        <v>0.001986447131444713</v>
      </c>
      <c r="AS88" s="8">
        <f t="shared" si="69"/>
        <v>0.000743338625587659</v>
      </c>
      <c r="AT88" s="8">
        <f t="shared" si="70"/>
        <v>0.0022551579736037617</v>
      </c>
      <c r="AU88" s="8">
        <f t="shared" si="71"/>
        <v>0.0008438915901892085</v>
      </c>
      <c r="AV88" s="8">
        <f t="shared" si="72"/>
        <v>0.00044868291303797964</v>
      </c>
    </row>
    <row r="89" spans="1:48" ht="16.5">
      <c r="A89" s="1">
        <f>'H-sahre'!A90</f>
        <v>39149</v>
      </c>
      <c r="B89">
        <f>('H-sahre'!B90-'H-sahre'!B89)/'H-sahre'!B89</f>
        <v>0.035294117647058906</v>
      </c>
      <c r="C89">
        <f>('H-sahre'!C90-'H-sahre'!C89)/'H-sahre'!C89</f>
        <v>0.021798365122615824</v>
      </c>
      <c r="D89">
        <f>('H-sahre'!D90-'H-sahre'!D89)/'H-sahre'!D89</f>
        <v>0.02600472813238757</v>
      </c>
      <c r="E89">
        <f>('H-sahre'!E90-'H-sahre'!E89)/'H-sahre'!E89</f>
        <v>0.039215686274509776</v>
      </c>
      <c r="F89">
        <f>('H-sahre'!F90-'H-sahre'!F89)/'H-sahre'!F89</f>
        <v>0.03856382978723405</v>
      </c>
      <c r="G89">
        <f>('H-sahre'!G90-'H-sahre'!G89)/'H-sahre'!G89</f>
        <v>0.03883495145631054</v>
      </c>
      <c r="H89">
        <f>('H-sahre'!H90-'H-sahre'!H89)/'H-sahre'!H89</f>
        <v>0.0235294117647058</v>
      </c>
      <c r="I89">
        <f>('H-sahre'!I90-'H-sahre'!I89)/'H-sahre'!I89</f>
        <v>0.03058823529411762</v>
      </c>
      <c r="K89">
        <f t="shared" si="44"/>
        <v>0.009906195993663448</v>
      </c>
      <c r="L89">
        <f t="shared" si="37"/>
        <v>0.00449760910929157</v>
      </c>
      <c r="M89">
        <f t="shared" si="38"/>
        <v>0.00605616494413295</v>
      </c>
      <c r="N89">
        <f t="shared" si="39"/>
        <v>0.019429857007219244</v>
      </c>
      <c r="O89">
        <f t="shared" si="40"/>
        <v>0.005750798077487988</v>
      </c>
      <c r="P89">
        <f t="shared" si="41"/>
        <v>-0.0044471008614024934</v>
      </c>
      <c r="Q89">
        <f t="shared" si="42"/>
        <v>0.006284088174174527</v>
      </c>
      <c r="R89">
        <f t="shared" si="43"/>
        <v>0.019823216032536898</v>
      </c>
      <c r="U89" s="8">
        <f t="shared" si="45"/>
        <v>4.455419733952838E-05</v>
      </c>
      <c r="V89" s="8">
        <f t="shared" si="46"/>
        <v>5.999355690653485E-05</v>
      </c>
      <c r="W89" s="8">
        <f t="shared" si="47"/>
        <v>0.00019247597164236894</v>
      </c>
      <c r="X89" s="8">
        <f t="shared" si="48"/>
        <v>5.696853287557896E-05</v>
      </c>
      <c r="Y89" s="8">
        <f t="shared" si="49"/>
        <v>-4.405385273664265E-05</v>
      </c>
      <c r="Z89" s="8">
        <f t="shared" si="50"/>
        <v>6.225140909483556E-05</v>
      </c>
      <c r="AA89" s="8">
        <f t="shared" si="51"/>
        <v>0.00019637266324304205</v>
      </c>
      <c r="AB89" s="8">
        <f t="shared" si="52"/>
        <v>2.723826262010463E-05</v>
      </c>
      <c r="AC89" s="8">
        <f t="shared" si="53"/>
        <v>8.738790186790191E-05</v>
      </c>
      <c r="AD89" s="8">
        <f t="shared" si="54"/>
        <v>2.5864841819006425E-05</v>
      </c>
      <c r="AE89" s="8">
        <f t="shared" si="55"/>
        <v>-2.0001321344182245E-05</v>
      </c>
      <c r="AF89" s="8">
        <f t="shared" si="56"/>
        <v>2.8263372215758785E-05</v>
      </c>
      <c r="AG89" s="8">
        <f t="shared" si="57"/>
        <v>8.915707700339265E-05</v>
      </c>
      <c r="AH89" s="8">
        <f t="shared" si="58"/>
        <v>0.00011767041887663714</v>
      </c>
      <c r="AI89" s="8">
        <f t="shared" si="59"/>
        <v>3.4827781717669915E-05</v>
      </c>
      <c r="AJ89" s="8">
        <f t="shared" si="60"/>
        <v>-2.6932376339849226E-05</v>
      </c>
      <c r="AK89" s="8">
        <f t="shared" si="61"/>
        <v>3.805747450627621E-05</v>
      </c>
      <c r="AL89" s="8">
        <f t="shared" si="62"/>
        <v>0.00012005266601622422</v>
      </c>
      <c r="AM89" s="8">
        <f t="shared" si="63"/>
        <v>0.00011173718432298295</v>
      </c>
      <c r="AN89" s="8">
        <f t="shared" si="64"/>
        <v>-8.640653383373198E-05</v>
      </c>
      <c r="AO89" s="8">
        <f t="shared" si="65"/>
        <v>0.00012209893464496853</v>
      </c>
      <c r="AP89" s="8">
        <f t="shared" si="66"/>
        <v>0.0003851622529354079</v>
      </c>
      <c r="AQ89" s="8">
        <f t="shared" si="67"/>
        <v>-2.5574379084148633E-05</v>
      </c>
      <c r="AR89" s="8">
        <f t="shared" si="68"/>
        <v>3.613852219080787E-05</v>
      </c>
      <c r="AS89" s="8">
        <f t="shared" si="69"/>
        <v>0.00011399931264954225</v>
      </c>
      <c r="AT89" s="8">
        <f t="shared" si="70"/>
        <v>-2.7945973932500763E-05</v>
      </c>
      <c r="AU89" s="8">
        <f t="shared" si="71"/>
        <v>-8.815584109406256E-05</v>
      </c>
      <c r="AV89" s="8">
        <f t="shared" si="72"/>
        <v>0.00012457083744417201</v>
      </c>
    </row>
    <row r="90" spans="1:48" ht="16.5">
      <c r="A90" s="1">
        <f>'H-sahre'!A91</f>
        <v>39150</v>
      </c>
      <c r="B90">
        <f>('H-sahre'!B91-'H-sahre'!B90)/'H-sahre'!B90</f>
        <v>0.002272727272727224</v>
      </c>
      <c r="C90">
        <f>('H-sahre'!C91-'H-sahre'!C90)/'H-sahre'!C90</f>
        <v>0.010666666666666677</v>
      </c>
      <c r="D90">
        <f>('H-sahre'!D91-'H-sahre'!D90)/'H-sahre'!D90</f>
        <v>0.011520737327188899</v>
      </c>
      <c r="E90">
        <f>('H-sahre'!E91-'H-sahre'!E90)/'H-sahre'!E90</f>
        <v>-0.01635220125786162</v>
      </c>
      <c r="F90">
        <f>('H-sahre'!F91-'H-sahre'!F90)/'H-sahre'!F90</f>
        <v>-0.0012804097311139293</v>
      </c>
      <c r="G90">
        <f>('H-sahre'!G91-'H-sahre'!G90)/'H-sahre'!G90</f>
        <v>0.007009345794392623</v>
      </c>
      <c r="H90">
        <f>('H-sahre'!H91-'H-sahre'!H90)/'H-sahre'!H90</f>
        <v>-0.004310344827586166</v>
      </c>
      <c r="I90">
        <f>('H-sahre'!I91-'H-sahre'!I90)/'H-sahre'!I90</f>
        <v>-0.015981735159817417</v>
      </c>
      <c r="K90">
        <f t="shared" si="44"/>
        <v>0.033295551735960494</v>
      </c>
      <c r="L90">
        <f t="shared" si="37"/>
        <v>0.020816522177112867</v>
      </c>
      <c r="M90">
        <f t="shared" si="38"/>
        <v>0.02251435369704557</v>
      </c>
      <c r="N90">
        <f t="shared" si="39"/>
        <v>0.034549157739560264</v>
      </c>
      <c r="O90">
        <f t="shared" si="40"/>
        <v>0.03627173242236284</v>
      </c>
      <c r="P90">
        <f t="shared" si="41"/>
        <v>0.034387850594908044</v>
      </c>
      <c r="Q90">
        <f t="shared" si="42"/>
        <v>0.017908738034118465</v>
      </c>
      <c r="R90">
        <f t="shared" si="43"/>
        <v>0.023841403017475695</v>
      </c>
      <c r="U90" s="8">
        <f t="shared" si="45"/>
        <v>0.0006930975911108304</v>
      </c>
      <c r="V90" s="8">
        <f t="shared" si="46"/>
        <v>0.0007496278283216942</v>
      </c>
      <c r="W90" s="8">
        <f t="shared" si="47"/>
        <v>0.0011503332689513886</v>
      </c>
      <c r="X90" s="8">
        <f t="shared" si="48"/>
        <v>0.0012076873434216976</v>
      </c>
      <c r="Y90" s="8">
        <f t="shared" si="49"/>
        <v>0.0011449624585712407</v>
      </c>
      <c r="Z90" s="8">
        <f t="shared" si="50"/>
        <v>0.0005962813137407548</v>
      </c>
      <c r="AA90" s="8">
        <f t="shared" si="51"/>
        <v>0.0007938126676262467</v>
      </c>
      <c r="AB90" s="8">
        <f t="shared" si="52"/>
        <v>0.0004686705430379122</v>
      </c>
      <c r="AC90" s="8">
        <f t="shared" si="53"/>
        <v>0.0007191933082861269</v>
      </c>
      <c r="AD90" s="8">
        <f t="shared" si="54"/>
        <v>0.0007550513223724198</v>
      </c>
      <c r="AE90" s="8">
        <f t="shared" si="55"/>
        <v>0.0007158354545321472</v>
      </c>
      <c r="AF90" s="8">
        <f t="shared" si="56"/>
        <v>0.00037279764245133173</v>
      </c>
      <c r="AG90" s="8">
        <f t="shared" si="57"/>
        <v>0.0004962950946467684</v>
      </c>
      <c r="AH90" s="8">
        <f t="shared" si="58"/>
        <v>0.0007778519572834792</v>
      </c>
      <c r="AI90" s="8">
        <f t="shared" si="59"/>
        <v>0.0008166346129616725</v>
      </c>
      <c r="AJ90" s="8">
        <f t="shared" si="60"/>
        <v>0.0007742202311749187</v>
      </c>
      <c r="AK90" s="8">
        <f t="shared" si="61"/>
        <v>0.0004032036623678757</v>
      </c>
      <c r="AL90" s="8">
        <f t="shared" si="62"/>
        <v>0.0005367737801692574</v>
      </c>
      <c r="AM90" s="8">
        <f t="shared" si="63"/>
        <v>0.0012531578049473362</v>
      </c>
      <c r="AN90" s="8">
        <f t="shared" si="64"/>
        <v>0.0011880712745279093</v>
      </c>
      <c r="AO90" s="8">
        <f t="shared" si="65"/>
        <v>0.0006187318152572213</v>
      </c>
      <c r="AP90" s="8">
        <f t="shared" si="66"/>
        <v>0.0008237003935831959</v>
      </c>
      <c r="AQ90" s="8">
        <f t="shared" si="67"/>
        <v>0.0012473069153586954</v>
      </c>
      <c r="AR90" s="8">
        <f t="shared" si="68"/>
        <v>0.0006495809539957373</v>
      </c>
      <c r="AS90" s="8">
        <f t="shared" si="69"/>
        <v>0.0008647689908235925</v>
      </c>
      <c r="AT90" s="8">
        <f t="shared" si="70"/>
        <v>0.000615843007860613</v>
      </c>
      <c r="AU90" s="8">
        <f t="shared" si="71"/>
        <v>0.000819854604937944</v>
      </c>
      <c r="AV90" s="8">
        <f t="shared" si="72"/>
        <v>0.0004269694410058137</v>
      </c>
    </row>
    <row r="91" spans="1:48" ht="16.5">
      <c r="A91" s="1">
        <f>'H-sahre'!A92</f>
        <v>39153</v>
      </c>
      <c r="B91">
        <f>('H-sahre'!B92-'H-sahre'!B91)/'H-sahre'!B91</f>
        <v>0.002267573696145076</v>
      </c>
      <c r="C91">
        <f>('H-sahre'!C92-'H-sahre'!C91)/'H-sahre'!C91</f>
        <v>0.015831134564643815</v>
      </c>
      <c r="D91">
        <f>('H-sahre'!D92-'H-sahre'!D91)/'H-sahre'!D91</f>
        <v>0.011389521640091278</v>
      </c>
      <c r="E91">
        <f>('H-sahre'!E92-'H-sahre'!E91)/'H-sahre'!E91</f>
        <v>0.024296675191815793</v>
      </c>
      <c r="F91">
        <f>('H-sahre'!F92-'H-sahre'!F91)/'H-sahre'!F91</f>
        <v>0.008974358974359012</v>
      </c>
      <c r="G91">
        <f>('H-sahre'!G92-'H-sahre'!G91)/'H-sahre'!G91</f>
        <v>0.01392111368909516</v>
      </c>
      <c r="H91">
        <f>('H-sahre'!H92-'H-sahre'!H91)/'H-sahre'!H91</f>
        <v>0.031746031746031786</v>
      </c>
      <c r="I91">
        <f>('H-sahre'!I92-'H-sahre'!I91)/'H-sahre'!I91</f>
        <v>0.013921113689095245</v>
      </c>
      <c r="K91">
        <f t="shared" si="44"/>
        <v>0.00027416136162880956</v>
      </c>
      <c r="L91">
        <f t="shared" si="37"/>
        <v>0.009684823721163721</v>
      </c>
      <c r="M91">
        <f t="shared" si="38"/>
        <v>0.008030362891846901</v>
      </c>
      <c r="N91">
        <f t="shared" si="39"/>
        <v>-0.021018729792811133</v>
      </c>
      <c r="O91">
        <f t="shared" si="40"/>
        <v>-0.003572507095985139</v>
      </c>
      <c r="P91">
        <f t="shared" si="41"/>
        <v>0.0025622449329901296</v>
      </c>
      <c r="Q91">
        <f t="shared" si="42"/>
        <v>-0.0099310185581735</v>
      </c>
      <c r="R91">
        <f t="shared" si="43"/>
        <v>-0.022728567436459342</v>
      </c>
      <c r="U91" s="8">
        <f t="shared" si="45"/>
        <v>2.65520445852924E-06</v>
      </c>
      <c r="V91" s="8">
        <f t="shared" si="46"/>
        <v>2.2016152248022113E-06</v>
      </c>
      <c r="W91" s="8">
        <f t="shared" si="47"/>
        <v>-5.7625235797051265E-06</v>
      </c>
      <c r="X91" s="8">
        <f t="shared" si="48"/>
        <v>-9.7944340986387E-07</v>
      </c>
      <c r="Y91" s="8">
        <f t="shared" si="49"/>
        <v>7.024685596550918E-07</v>
      </c>
      <c r="Z91" s="8">
        <f t="shared" si="50"/>
        <v>-2.722701570269824E-06</v>
      </c>
      <c r="AA91" s="8">
        <f t="shared" si="51"/>
        <v>-6.231294996251915E-06</v>
      </c>
      <c r="AB91" s="8">
        <f t="shared" si="52"/>
        <v>7.777264902451176E-05</v>
      </c>
      <c r="AC91" s="8">
        <f t="shared" si="53"/>
        <v>-0.00020356269288614789</v>
      </c>
      <c r="AD91" s="8">
        <f t="shared" si="54"/>
        <v>-3.4599101467222596E-05</v>
      </c>
      <c r="AE91" s="8">
        <f t="shared" si="55"/>
        <v>2.4814890506454356E-05</v>
      </c>
      <c r="AF91" s="8">
        <f t="shared" si="56"/>
        <v>-9.618016410751586E-05</v>
      </c>
      <c r="AG91" s="8">
        <f t="shared" si="57"/>
        <v>-0.00022012216905669074</v>
      </c>
      <c r="AH91" s="8">
        <f t="shared" si="58"/>
        <v>-0.00016878802776194743</v>
      </c>
      <c r="AI91" s="8">
        <f t="shared" si="59"/>
        <v>-2.8688528414458796E-05</v>
      </c>
      <c r="AJ91" s="8">
        <f t="shared" si="60"/>
        <v>2.0575756629706685E-05</v>
      </c>
      <c r="AK91" s="8">
        <f t="shared" si="61"/>
        <v>-7.974968290779939E-05</v>
      </c>
      <c r="AL91" s="8">
        <f t="shared" si="62"/>
        <v>-0.00018251864452658296</v>
      </c>
      <c r="AM91" s="8">
        <f t="shared" si="63"/>
        <v>7.508956133341203E-05</v>
      </c>
      <c r="AN91" s="8">
        <f t="shared" si="64"/>
        <v>-5.3855133909519004E-05</v>
      </c>
      <c r="AO91" s="8">
        <f t="shared" si="65"/>
        <v>0.00020873739564164162</v>
      </c>
      <c r="AP91" s="8">
        <f t="shared" si="66"/>
        <v>0.00047772561752462494</v>
      </c>
      <c r="AQ91" s="8">
        <f t="shared" si="67"/>
        <v>-9.153638204759206E-06</v>
      </c>
      <c r="AR91" s="8">
        <f t="shared" si="68"/>
        <v>3.5478634269434935E-05</v>
      </c>
      <c r="AS91" s="8">
        <f t="shared" si="69"/>
        <v>8.119796844832776E-05</v>
      </c>
      <c r="AT91" s="8">
        <f t="shared" si="70"/>
        <v>-2.5445701980110994E-05</v>
      </c>
      <c r="AU91" s="8">
        <f t="shared" si="71"/>
        <v>-5.823615674819241E-05</v>
      </c>
      <c r="AV91" s="8">
        <f t="shared" si="72"/>
        <v>0.00022571782501217564</v>
      </c>
    </row>
    <row r="92" spans="1:48" ht="16.5">
      <c r="A92" s="1">
        <f>'H-sahre'!A93</f>
        <v>39154</v>
      </c>
      <c r="B92">
        <f>('H-sahre'!B93-'H-sahre'!B92)/'H-sahre'!B92</f>
        <v>-0.013574660633484075</v>
      </c>
      <c r="C92">
        <f>('H-sahre'!C93-'H-sahre'!C92)/'H-sahre'!C92</f>
        <v>-0.005194805194805199</v>
      </c>
      <c r="D92">
        <f>('H-sahre'!D93-'H-sahre'!D92)/'H-sahre'!D92</f>
        <v>-0.009009009009009016</v>
      </c>
      <c r="E92">
        <f>('H-sahre'!E93-'H-sahre'!E92)/'H-sahre'!E92</f>
        <v>-0.0062421972534331864</v>
      </c>
      <c r="F92">
        <f>('H-sahre'!F93-'H-sahre'!F92)/'H-sahre'!F92</f>
        <v>-0.007623888182973379</v>
      </c>
      <c r="G92">
        <f>('H-sahre'!G93-'H-sahre'!G92)/'H-sahre'!G92</f>
        <v>-0.020594965675057336</v>
      </c>
      <c r="H92">
        <f>('H-sahre'!H93-'H-sahre'!H92)/'H-sahre'!H92</f>
        <v>-0.008391608391608312</v>
      </c>
      <c r="I92">
        <f>('H-sahre'!I93-'H-sahre'!I92)/'H-sahre'!I92</f>
        <v>-0.02288329519450813</v>
      </c>
      <c r="K92">
        <f t="shared" si="44"/>
        <v>0.0002690077850466617</v>
      </c>
      <c r="L92">
        <f t="shared" si="37"/>
        <v>0.014849291619140859</v>
      </c>
      <c r="M92">
        <f t="shared" si="38"/>
        <v>0.00789914720474928</v>
      </c>
      <c r="N92">
        <f t="shared" si="39"/>
        <v>0.01963014665686628</v>
      </c>
      <c r="O92">
        <f t="shared" si="40"/>
        <v>0.006682261609487802</v>
      </c>
      <c r="P92">
        <f t="shared" si="41"/>
        <v>0.009474012827692667</v>
      </c>
      <c r="Q92">
        <f t="shared" si="42"/>
        <v>0.026125358015444453</v>
      </c>
      <c r="R92">
        <f t="shared" si="43"/>
        <v>0.007174281412453319</v>
      </c>
      <c r="U92" s="8">
        <f t="shared" si="45"/>
        <v>3.9945750479770394E-06</v>
      </c>
      <c r="V92" s="8">
        <f t="shared" si="46"/>
        <v>2.1249320933071333E-06</v>
      </c>
      <c r="W92" s="8">
        <f t="shared" si="47"/>
        <v>5.28066227230473E-06</v>
      </c>
      <c r="X92" s="8">
        <f t="shared" si="48"/>
        <v>1.7975803946706544E-06</v>
      </c>
      <c r="Y92" s="8">
        <f t="shared" si="49"/>
        <v>2.548583206281265E-06</v>
      </c>
      <c r="Z92" s="8">
        <f t="shared" si="50"/>
        <v>7.0279246932857624E-06</v>
      </c>
      <c r="AA92" s="8">
        <f t="shared" si="51"/>
        <v>1.929937552065503E-06</v>
      </c>
      <c r="AB92" s="8">
        <f t="shared" si="52"/>
        <v>0.00011729674038584344</v>
      </c>
      <c r="AC92" s="8">
        <f t="shared" si="53"/>
        <v>0.00029149377223431044</v>
      </c>
      <c r="AD92" s="8">
        <f t="shared" si="54"/>
        <v>9.922685131467394E-05</v>
      </c>
      <c r="AE92" s="8">
        <f t="shared" si="55"/>
        <v>0.00014068237928188971</v>
      </c>
      <c r="AF92" s="8">
        <f t="shared" si="56"/>
        <v>0.00038794305982579376</v>
      </c>
      <c r="AG92" s="8">
        <f t="shared" si="57"/>
        <v>0.00010653299685130112</v>
      </c>
      <c r="AH92" s="8">
        <f t="shared" si="58"/>
        <v>0.00015506141809340371</v>
      </c>
      <c r="AI92" s="8">
        <f t="shared" si="59"/>
        <v>5.2784168113989E-05</v>
      </c>
      <c r="AJ92" s="8">
        <f t="shared" si="60"/>
        <v>7.483662194562735E-05</v>
      </c>
      <c r="AK92" s="8">
        <f t="shared" si="61"/>
        <v>0.00020636804874077226</v>
      </c>
      <c r="AL92" s="8">
        <f t="shared" si="62"/>
        <v>5.6670704965265354E-05</v>
      </c>
      <c r="AM92" s="8">
        <f t="shared" si="63"/>
        <v>0.00013117377539379287</v>
      </c>
      <c r="AN92" s="8">
        <f t="shared" si="64"/>
        <v>0.00018597626123663947</v>
      </c>
      <c r="AO92" s="8">
        <f t="shared" si="65"/>
        <v>0.0005128446093063116</v>
      </c>
      <c r="AP92" s="8">
        <f t="shared" si="66"/>
        <v>0.00014083219628408843</v>
      </c>
      <c r="AQ92" s="8">
        <f t="shared" si="67"/>
        <v>6.330783220628568E-05</v>
      </c>
      <c r="AR92" s="8">
        <f t="shared" si="68"/>
        <v>0.0001745764769007289</v>
      </c>
      <c r="AS92" s="8">
        <f t="shared" si="69"/>
        <v>4.794042525809874E-05</v>
      </c>
      <c r="AT92" s="8">
        <f t="shared" si="70"/>
        <v>0.00024751197696638416</v>
      </c>
      <c r="AU92" s="8">
        <f t="shared" si="71"/>
        <v>6.796923413105981E-05</v>
      </c>
      <c r="AV92" s="8">
        <f t="shared" si="72"/>
        <v>0.00018743067040389146</v>
      </c>
    </row>
    <row r="93" spans="1:48" ht="16.5">
      <c r="A93" s="1">
        <f>'H-sahre'!A94</f>
        <v>39155</v>
      </c>
      <c r="B93">
        <f>('H-sahre'!B94-'H-sahre'!B93)/'H-sahre'!B93</f>
        <v>-0.029816513761467864</v>
      </c>
      <c r="C93">
        <f>('H-sahre'!C94-'H-sahre'!C93)/'H-sahre'!C93</f>
        <v>-0.020887728459530044</v>
      </c>
      <c r="D93">
        <f>('H-sahre'!D94-'H-sahre'!D93)/'H-sahre'!D93</f>
        <v>-0.03409090909090917</v>
      </c>
      <c r="E93">
        <f>('H-sahre'!E94-'H-sahre'!E93)/'H-sahre'!E93</f>
        <v>-0.04396984924623111</v>
      </c>
      <c r="F93">
        <f>('H-sahre'!F94-'H-sahre'!F93)/'H-sahre'!F93</f>
        <v>-0.03329065300896284</v>
      </c>
      <c r="G93">
        <f>('H-sahre'!G94-'H-sahre'!G93)/'H-sahre'!G93</f>
        <v>-0.03504672897196262</v>
      </c>
      <c r="H93">
        <f>('H-sahre'!H94-'H-sahre'!H93)/'H-sahre'!H93</f>
        <v>-0.018335684062059397</v>
      </c>
      <c r="I93">
        <f>('H-sahre'!I94-'H-sahre'!I93)/'H-sahre'!I93</f>
        <v>-0.030444964871194358</v>
      </c>
      <c r="K93">
        <f t="shared" si="44"/>
        <v>-0.01557322654458249</v>
      </c>
      <c r="L93">
        <f t="shared" si="37"/>
        <v>-0.006176648140308156</v>
      </c>
      <c r="M93">
        <f t="shared" si="38"/>
        <v>-0.012499383444351014</v>
      </c>
      <c r="N93">
        <f t="shared" si="39"/>
        <v>-0.010908725788382697</v>
      </c>
      <c r="O93">
        <f t="shared" si="40"/>
        <v>-0.00991598554784459</v>
      </c>
      <c r="P93">
        <f t="shared" si="41"/>
        <v>-0.02504206653645983</v>
      </c>
      <c r="Q93">
        <f t="shared" si="42"/>
        <v>-0.014012282122195647</v>
      </c>
      <c r="R93">
        <f t="shared" si="43"/>
        <v>-0.029630127471150056</v>
      </c>
      <c r="U93" s="8">
        <f t="shared" si="45"/>
        <v>9.619034077519303E-05</v>
      </c>
      <c r="V93" s="8">
        <f t="shared" si="46"/>
        <v>0.0001946557300464821</v>
      </c>
      <c r="W93" s="8">
        <f t="shared" si="47"/>
        <v>0.00016988405801521297</v>
      </c>
      <c r="X93" s="8">
        <f t="shared" si="48"/>
        <v>0.0001544238893493897</v>
      </c>
      <c r="Y93" s="8">
        <f t="shared" si="49"/>
        <v>0.0003899857753167971</v>
      </c>
      <c r="Z93" s="8">
        <f t="shared" si="50"/>
        <v>0.0002182164438955559</v>
      </c>
      <c r="AA93" s="8">
        <f t="shared" si="51"/>
        <v>0.00046143668765307686</v>
      </c>
      <c r="AB93" s="8">
        <f t="shared" si="52"/>
        <v>7.720429350654924E-05</v>
      </c>
      <c r="AC93" s="8">
        <f t="shared" si="53"/>
        <v>6.737936085394561E-05</v>
      </c>
      <c r="AD93" s="8">
        <f t="shared" si="54"/>
        <v>6.124755369341683E-05</v>
      </c>
      <c r="AE93" s="8">
        <f t="shared" si="55"/>
        <v>0.0001546760337018977</v>
      </c>
      <c r="AF93" s="8">
        <f t="shared" si="56"/>
        <v>8.654893631153296E-05</v>
      </c>
      <c r="AG93" s="8">
        <f t="shared" si="57"/>
        <v>0.00018301487174177258</v>
      </c>
      <c r="AH93" s="8">
        <f t="shared" si="58"/>
        <v>0.00013635234651827565</v>
      </c>
      <c r="AI93" s="8">
        <f t="shared" si="59"/>
        <v>0.0001239437055911526</v>
      </c>
      <c r="AJ93" s="8">
        <f t="shared" si="60"/>
        <v>0.00031301039187816253</v>
      </c>
      <c r="AK93" s="8">
        <f t="shared" si="61"/>
        <v>0.00017514488717574795</v>
      </c>
      <c r="AL93" s="8">
        <f t="shared" si="62"/>
        <v>0.0003703583247669032</v>
      </c>
      <c r="AM93" s="8">
        <f t="shared" si="63"/>
        <v>0.0001081707672630024</v>
      </c>
      <c r="AN93" s="8">
        <f t="shared" si="64"/>
        <v>0.0002731770370206747</v>
      </c>
      <c r="AO93" s="8">
        <f t="shared" si="65"/>
        <v>0.00015285614334048948</v>
      </c>
      <c r="AP93" s="8">
        <f t="shared" si="66"/>
        <v>0.0003232269356576012</v>
      </c>
      <c r="AQ93" s="8">
        <f t="shared" si="67"/>
        <v>0.0002483167698636983</v>
      </c>
      <c r="AR93" s="8">
        <f t="shared" si="68"/>
        <v>0.00013894558701601316</v>
      </c>
      <c r="AS93" s="8">
        <f t="shared" si="69"/>
        <v>0.0002938119157847169</v>
      </c>
      <c r="AT93" s="8">
        <f t="shared" si="70"/>
        <v>0.00035089650123166995</v>
      </c>
      <c r="AU93" s="8">
        <f t="shared" si="71"/>
        <v>0.0007419996236163259</v>
      </c>
      <c r="AV93" s="8">
        <f t="shared" si="72"/>
        <v>0.00041518570544237405</v>
      </c>
    </row>
    <row r="94" spans="1:48" ht="16.5">
      <c r="A94" s="1">
        <f>'H-sahre'!A95</f>
        <v>39156</v>
      </c>
      <c r="B94">
        <f>('H-sahre'!B95-'H-sahre'!B94)/'H-sahre'!B94</f>
        <v>0.004728132387706754</v>
      </c>
      <c r="C94">
        <f>('H-sahre'!C95-'H-sahre'!C94)/'H-sahre'!C94</f>
        <v>0.007999999999999948</v>
      </c>
      <c r="D94">
        <f>('H-sahre'!D95-'H-sahre'!D94)/'H-sahre'!D94</f>
        <v>0.002352941176470538</v>
      </c>
      <c r="E94">
        <f>('H-sahre'!E95-'H-sahre'!E94)/'H-sahre'!E94</f>
        <v>0.013140604467805472</v>
      </c>
      <c r="F94">
        <f>('H-sahre'!F95-'H-sahre'!F94)/'H-sahre'!F94</f>
        <v>0.01589403973509935</v>
      </c>
      <c r="G94">
        <f>('H-sahre'!G95-'H-sahre'!G94)/'H-sahre'!G94</f>
        <v>0.009685230024213213</v>
      </c>
      <c r="H94">
        <f>('H-sahre'!H95-'H-sahre'!H94)/'H-sahre'!H94</f>
        <v>0.01724137931034487</v>
      </c>
      <c r="I94">
        <f>('H-sahre'!I95-'H-sahre'!I94)/'H-sahre'!I94</f>
        <v>0.021739130434782792</v>
      </c>
      <c r="K94">
        <f t="shared" si="44"/>
        <v>-0.03181507967256628</v>
      </c>
      <c r="L94">
        <f t="shared" si="37"/>
        <v>-0.021869571405033</v>
      </c>
      <c r="M94">
        <f t="shared" si="38"/>
        <v>-0.03758128352625117</v>
      </c>
      <c r="N94">
        <f t="shared" si="39"/>
        <v>-0.04863637778118062</v>
      </c>
      <c r="O94">
        <f t="shared" si="40"/>
        <v>-0.03558275037383405</v>
      </c>
      <c r="P94">
        <f t="shared" si="41"/>
        <v>-0.039493829833365114</v>
      </c>
      <c r="Q94">
        <f t="shared" si="42"/>
        <v>-0.02395635779264673</v>
      </c>
      <c r="R94">
        <f t="shared" si="43"/>
        <v>-0.037191797147836284</v>
      </c>
      <c r="U94" s="8">
        <f t="shared" si="45"/>
        <v>0.0006957821566560021</v>
      </c>
      <c r="V94" s="8">
        <f t="shared" si="46"/>
        <v>0.0011956515295849833</v>
      </c>
      <c r="W94" s="8">
        <f t="shared" si="47"/>
        <v>0.0015473702340932937</v>
      </c>
      <c r="X94" s="8">
        <f t="shared" si="48"/>
        <v>0.0011320680381125678</v>
      </c>
      <c r="Y94" s="8">
        <f t="shared" si="49"/>
        <v>0.001256499342723286</v>
      </c>
      <c r="Z94" s="8">
        <f t="shared" si="50"/>
        <v>0.0007621734318375597</v>
      </c>
      <c r="AA94" s="8">
        <f t="shared" si="51"/>
        <v>0.0011832599894243347</v>
      </c>
      <c r="AB94" s="8">
        <f t="shared" si="52"/>
        <v>0.0008218865635701403</v>
      </c>
      <c r="AC94" s="8">
        <f t="shared" si="53"/>
        <v>0.00106365673676769</v>
      </c>
      <c r="AD94" s="8">
        <f t="shared" si="54"/>
        <v>0.0007781795000880284</v>
      </c>
      <c r="AE94" s="8">
        <f t="shared" si="55"/>
        <v>0.0008637131315990009</v>
      </c>
      <c r="AF94" s="8">
        <f t="shared" si="56"/>
        <v>0.0005239152773508064</v>
      </c>
      <c r="AG94" s="8">
        <f t="shared" si="57"/>
        <v>0.0008133686634061083</v>
      </c>
      <c r="AH94" s="8">
        <f t="shared" si="58"/>
        <v>0.0018278175030844116</v>
      </c>
      <c r="AI94" s="8">
        <f t="shared" si="59"/>
        <v>0.0013372454304428772</v>
      </c>
      <c r="AJ94" s="8">
        <f t="shared" si="60"/>
        <v>0.0014842288165052113</v>
      </c>
      <c r="AK94" s="8">
        <f t="shared" si="61"/>
        <v>0.0009003106744617734</v>
      </c>
      <c r="AL94" s="8">
        <f t="shared" si="62"/>
        <v>0.001397715473463655</v>
      </c>
      <c r="AM94" s="8">
        <f t="shared" si="63"/>
        <v>0.001730616089675239</v>
      </c>
      <c r="AN94" s="8">
        <f t="shared" si="64"/>
        <v>0.0019208368278012073</v>
      </c>
      <c r="AO94" s="8">
        <f t="shared" si="65"/>
        <v>0.0011651504678642968</v>
      </c>
      <c r="AP94" s="8">
        <f t="shared" si="66"/>
        <v>0.0018088742964432014</v>
      </c>
      <c r="AQ94" s="8">
        <f t="shared" si="67"/>
        <v>0.0014052990882673108</v>
      </c>
      <c r="AR94" s="8">
        <f t="shared" si="68"/>
        <v>0.0008524330992020027</v>
      </c>
      <c r="AS94" s="8">
        <f t="shared" si="69"/>
        <v>0.0013233864338657317</v>
      </c>
      <c r="AT94" s="8">
        <f t="shared" si="70"/>
        <v>0.0009461283180900003</v>
      </c>
      <c r="AU94" s="8">
        <f t="shared" si="71"/>
        <v>0.0014688465077536802</v>
      </c>
      <c r="AV94" s="8">
        <f t="shared" si="72"/>
        <v>0.0008909799994251042</v>
      </c>
    </row>
    <row r="95" spans="1:48" ht="16.5">
      <c r="A95" s="1">
        <f>'H-sahre'!A96</f>
        <v>39157</v>
      </c>
      <c r="B95">
        <f>('H-sahre'!B96-'H-sahre'!B95)/'H-sahre'!B95</f>
        <v>-0.002352941176470538</v>
      </c>
      <c r="C95">
        <f>('H-sahre'!C96-'H-sahre'!C95)/'H-sahre'!C95</f>
        <v>-0.0026455026455025894</v>
      </c>
      <c r="D95">
        <f>('H-sahre'!D96-'H-sahre'!D95)/'H-sahre'!D95</f>
        <v>0.016431924882629175</v>
      </c>
      <c r="E95">
        <f>('H-sahre'!E96-'H-sahre'!E95)/'H-sahre'!E95</f>
        <v>-0.005188067444876788</v>
      </c>
      <c r="F95">
        <f>('H-sahre'!F96-'H-sahre'!F95)/'H-sahre'!F95</f>
        <v>0</v>
      </c>
      <c r="G95">
        <f>('H-sahre'!G96-'H-sahre'!G95)/'H-sahre'!G95</f>
        <v>0.009592326139088694</v>
      </c>
      <c r="H95">
        <f>('H-sahre'!H96-'H-sahre'!H95)/'H-sahre'!H95</f>
        <v>-0.009887005649717555</v>
      </c>
      <c r="I95">
        <f>('H-sahre'!I96-'H-sahre'!I95)/'H-sahre'!I95</f>
        <v>0</v>
      </c>
      <c r="K95">
        <f t="shared" si="44"/>
        <v>0.0027295664766083397</v>
      </c>
      <c r="L95">
        <f t="shared" si="37"/>
        <v>0.0070181570544969926</v>
      </c>
      <c r="M95">
        <f t="shared" si="38"/>
        <v>-0.00113743325887146</v>
      </c>
      <c r="N95">
        <f t="shared" si="39"/>
        <v>0.00847407593285596</v>
      </c>
      <c r="O95">
        <f t="shared" si="40"/>
        <v>0.013601942370228142</v>
      </c>
      <c r="P95">
        <f t="shared" si="41"/>
        <v>0.005238129162810719</v>
      </c>
      <c r="Q95">
        <f t="shared" si="42"/>
        <v>0.011620705579757534</v>
      </c>
      <c r="R95">
        <f t="shared" si="43"/>
        <v>0.014992298158140866</v>
      </c>
      <c r="U95" s="8">
        <f t="shared" si="45"/>
        <v>1.915652622352732E-05</v>
      </c>
      <c r="V95" s="8">
        <f t="shared" si="46"/>
        <v>-3.1046996927949127E-06</v>
      </c>
      <c r="W95" s="8">
        <f t="shared" si="47"/>
        <v>2.3130553586557173E-05</v>
      </c>
      <c r="X95" s="8">
        <f t="shared" si="48"/>
        <v>3.712740591053332E-05</v>
      </c>
      <c r="Y95" s="8">
        <f t="shared" si="49"/>
        <v>1.4297821762952647E-05</v>
      </c>
      <c r="Z95" s="8">
        <f t="shared" si="50"/>
        <v>3.171948838504164E-05</v>
      </c>
      <c r="AA95" s="8">
        <f t="shared" si="51"/>
        <v>4.092247445977827E-05</v>
      </c>
      <c r="AB95" s="8">
        <f t="shared" si="52"/>
        <v>-7.982685249768242E-06</v>
      </c>
      <c r="AC95" s="8">
        <f t="shared" si="53"/>
        <v>5.947239578851624E-05</v>
      </c>
      <c r="AD95" s="8">
        <f t="shared" si="54"/>
        <v>9.546056780047818E-05</v>
      </c>
      <c r="AE95" s="8">
        <f t="shared" si="55"/>
        <v>3.6762013136346474E-05</v>
      </c>
      <c r="AF95" s="8">
        <f t="shared" si="56"/>
        <v>8.15559368428079E-05</v>
      </c>
      <c r="AG95" s="8">
        <f t="shared" si="57"/>
        <v>0.00010521830308167859</v>
      </c>
      <c r="AH95" s="8">
        <f t="shared" si="58"/>
        <v>-9.638695804232563E-06</v>
      </c>
      <c r="AI95" s="8">
        <f t="shared" si="59"/>
        <v>-1.547130163715039E-05</v>
      </c>
      <c r="AJ95" s="8">
        <f t="shared" si="60"/>
        <v>-5.958022324045429E-06</v>
      </c>
      <c r="AK95" s="8">
        <f t="shared" si="61"/>
        <v>-1.3217777017969371E-05</v>
      </c>
      <c r="AL95" s="8">
        <f t="shared" si="62"/>
        <v>-1.7052738551986754E-05</v>
      </c>
      <c r="AM95" s="8">
        <f t="shared" si="63"/>
        <v>0.00011526389247964406</v>
      </c>
      <c r="AN95" s="8">
        <f t="shared" si="64"/>
        <v>4.438830427176526E-05</v>
      </c>
      <c r="AO95" s="8">
        <f t="shared" si="65"/>
        <v>9.847474147622828E-05</v>
      </c>
      <c r="AP95" s="8">
        <f t="shared" si="66"/>
        <v>0.00012704587300010225</v>
      </c>
      <c r="AQ95" s="8">
        <f t="shared" si="67"/>
        <v>7.124873100036279E-05</v>
      </c>
      <c r="AR95" s="8">
        <f t="shared" si="68"/>
        <v>0.00015806416759725058</v>
      </c>
      <c r="AS95" s="8">
        <f t="shared" si="69"/>
        <v>0.0002039243755443096</v>
      </c>
      <c r="AT95" s="8">
        <f t="shared" si="70"/>
        <v>6.0870756789765185E-05</v>
      </c>
      <c r="AU95" s="8">
        <f t="shared" si="71"/>
        <v>7.85315941997111E-05</v>
      </c>
      <c r="AV95" s="8">
        <f t="shared" si="72"/>
        <v>0.00017422108285969617</v>
      </c>
    </row>
    <row r="96" spans="1:48" ht="16.5">
      <c r="A96" s="1">
        <f>'H-sahre'!A97</f>
        <v>39160</v>
      </c>
      <c r="B96">
        <f>('H-sahre'!B97-'H-sahre'!B96)/'H-sahre'!B96</f>
        <v>0.011792452830188637</v>
      </c>
      <c r="C96">
        <f>('H-sahre'!C97-'H-sahre'!C96)/'H-sahre'!C96</f>
        <v>0.021220159151193654</v>
      </c>
      <c r="D96">
        <f>('H-sahre'!D97-'H-sahre'!D96)/'H-sahre'!D96</f>
        <v>0.013856812933025313</v>
      </c>
      <c r="E96">
        <f>('H-sahre'!E97-'H-sahre'!E96)/'H-sahre'!E96</f>
        <v>0.019556714471968755</v>
      </c>
      <c r="F96">
        <f>('H-sahre'!F97-'H-sahre'!F96)/'H-sahre'!F96</f>
        <v>0.014341590612777096</v>
      </c>
      <c r="G96">
        <f>('H-sahre'!G97-'H-sahre'!G96)/'H-sahre'!G96</f>
        <v>0.03800475059382426</v>
      </c>
      <c r="H96">
        <f>('H-sahre'!H97-'H-sahre'!H96)/'H-sahre'!H96</f>
        <v>0.00855920114122694</v>
      </c>
      <c r="I96">
        <f>('H-sahre'!I97-'H-sahre'!I96)/'H-sahre'!I96</f>
        <v>0.02364066193853419</v>
      </c>
      <c r="K96">
        <f t="shared" si="44"/>
        <v>-0.004351507087568953</v>
      </c>
      <c r="L96">
        <f t="shared" si="37"/>
        <v>-0.0036273455910055454</v>
      </c>
      <c r="M96">
        <f t="shared" si="38"/>
        <v>0.012941550447287177</v>
      </c>
      <c r="N96">
        <f t="shared" si="39"/>
        <v>-0.009854595979826299</v>
      </c>
      <c r="O96">
        <f t="shared" si="40"/>
        <v>-0.00229209736487121</v>
      </c>
      <c r="P96">
        <f t="shared" si="41"/>
        <v>0.0051452252776862</v>
      </c>
      <c r="Q96">
        <f t="shared" si="42"/>
        <v>-0.01550767938030489</v>
      </c>
      <c r="R96">
        <f t="shared" si="43"/>
        <v>-0.006746832276641926</v>
      </c>
      <c r="U96" s="8">
        <f t="shared" si="45"/>
        <v>1.5784420048322625E-05</v>
      </c>
      <c r="V96" s="8">
        <f t="shared" si="46"/>
        <v>-5.631524849550131E-05</v>
      </c>
      <c r="W96" s="8">
        <f t="shared" si="47"/>
        <v>4.288234425134265E-05</v>
      </c>
      <c r="X96" s="8">
        <f t="shared" si="48"/>
        <v>9.97407792863519E-06</v>
      </c>
      <c r="Y96" s="8">
        <f t="shared" si="49"/>
        <v>-2.2389484262990434E-05</v>
      </c>
      <c r="Z96" s="8">
        <f t="shared" si="50"/>
        <v>6.748177673514364E-05</v>
      </c>
      <c r="AA96" s="8">
        <f t="shared" si="51"/>
        <v>2.9358888470446315E-05</v>
      </c>
      <c r="AB96" s="8">
        <f t="shared" si="52"/>
        <v>-4.6943475955742986E-05</v>
      </c>
      <c r="AC96" s="8">
        <f t="shared" si="53"/>
        <v>3.5746025278563896E-05</v>
      </c>
      <c r="AD96" s="8">
        <f t="shared" si="54"/>
        <v>8.314229270621013E-06</v>
      </c>
      <c r="AE96" s="8">
        <f t="shared" si="55"/>
        <v>-1.866351022574532E-05</v>
      </c>
      <c r="AF96" s="8">
        <f t="shared" si="56"/>
        <v>5.625171242687655E-05</v>
      </c>
      <c r="AG96" s="8">
        <f t="shared" si="57"/>
        <v>2.4473092311930995E-05</v>
      </c>
      <c r="AH96" s="8">
        <f t="shared" si="58"/>
        <v>-0.00012753375101055546</v>
      </c>
      <c r="AI96" s="8">
        <f t="shared" si="59"/>
        <v>-2.966329367757477E-05</v>
      </c>
      <c r="AJ96" s="8">
        <f t="shared" si="60"/>
        <v>6.658719249383313E-05</v>
      </c>
      <c r="AK96" s="8">
        <f t="shared" si="61"/>
        <v>-0.00020069341502057089</v>
      </c>
      <c r="AL96" s="8">
        <f t="shared" si="62"/>
        <v>-8.731447026754688E-05</v>
      </c>
      <c r="AM96" s="8">
        <f t="shared" si="63"/>
        <v>2.258769347723028E-05</v>
      </c>
      <c r="AN96" s="8">
        <f t="shared" si="64"/>
        <v>-5.070411633678708E-05</v>
      </c>
      <c r="AO96" s="8">
        <f t="shared" si="65"/>
        <v>0.00015282191487758776</v>
      </c>
      <c r="AP96" s="8">
        <f t="shared" si="66"/>
        <v>6.648730622995784E-05</v>
      </c>
      <c r="AQ96" s="8">
        <f t="shared" si="67"/>
        <v>-1.179335730065328E-05</v>
      </c>
      <c r="AR96" s="8">
        <f t="shared" si="68"/>
        <v>3.554511104286444E-05</v>
      </c>
      <c r="AS96" s="8">
        <f t="shared" si="69"/>
        <v>1.5464396482518986E-05</v>
      </c>
      <c r="AT96" s="8">
        <f t="shared" si="70"/>
        <v>-7.979050394579779E-05</v>
      </c>
      <c r="AU96" s="8">
        <f t="shared" si="71"/>
        <v>-3.471397197408717E-05</v>
      </c>
      <c r="AV96" s="8">
        <f t="shared" si="72"/>
        <v>0.00010462771177885549</v>
      </c>
    </row>
    <row r="97" spans="1:48" ht="16.5">
      <c r="A97" s="1">
        <f>'H-sahre'!A98</f>
        <v>39161</v>
      </c>
      <c r="B97">
        <f>('H-sahre'!B98-'H-sahre'!B97)/'H-sahre'!B97</f>
        <v>0.002331002331002281</v>
      </c>
      <c r="C97">
        <f>('H-sahre'!C98-'H-sahre'!C97)/'H-sahre'!C97</f>
        <v>0.005194805194805199</v>
      </c>
      <c r="D97">
        <f>('H-sahre'!D98-'H-sahre'!D97)/'H-sahre'!D97</f>
        <v>0.002277904328018377</v>
      </c>
      <c r="E97">
        <f>('H-sahre'!E98-'H-sahre'!E97)/'H-sahre'!E97</f>
        <v>0.0038363171355497903</v>
      </c>
      <c r="F97">
        <f>('H-sahre'!F98-'H-sahre'!F97)/'H-sahre'!F97</f>
        <v>0.006426735218508974</v>
      </c>
      <c r="G97">
        <f>('H-sahre'!G98-'H-sahre'!G97)/'H-sahre'!G97</f>
        <v>0.002288329519450671</v>
      </c>
      <c r="H97">
        <f>('H-sahre'!H98-'H-sahre'!H97)/'H-sahre'!H97</f>
        <v>0.0056577086280055365</v>
      </c>
      <c r="I97">
        <f>('H-sahre'!I98-'H-sahre'!I97)/'H-sahre'!I97</f>
        <v>0.009237875288683611</v>
      </c>
      <c r="K97">
        <f t="shared" si="44"/>
        <v>0.009793886919090222</v>
      </c>
      <c r="L97">
        <f t="shared" si="37"/>
        <v>0.020238316205690696</v>
      </c>
      <c r="M97">
        <f t="shared" si="38"/>
        <v>0.010366438497683315</v>
      </c>
      <c r="N97">
        <f t="shared" si="39"/>
        <v>0.014890185937019244</v>
      </c>
      <c r="O97">
        <f t="shared" si="40"/>
        <v>0.012049493247905886</v>
      </c>
      <c r="P97">
        <f t="shared" si="41"/>
        <v>0.033557649732421764</v>
      </c>
      <c r="Q97">
        <f t="shared" si="42"/>
        <v>0.0029385274106396055</v>
      </c>
      <c r="R97">
        <f t="shared" si="43"/>
        <v>0.016893829661892266</v>
      </c>
      <c r="U97" s="8">
        <f t="shared" si="45"/>
        <v>0.00019821178035132577</v>
      </c>
      <c r="V97" s="8">
        <f t="shared" si="46"/>
        <v>0.00010152772640001392</v>
      </c>
      <c r="W97" s="8">
        <f t="shared" si="47"/>
        <v>0.00014583279727139396</v>
      </c>
      <c r="X97" s="8">
        <f t="shared" si="48"/>
        <v>0.00011801137430233142</v>
      </c>
      <c r="Y97" s="8">
        <f t="shared" si="49"/>
        <v>0.000328659826749777</v>
      </c>
      <c r="Z97" s="8">
        <f t="shared" si="50"/>
        <v>2.8779605168451294E-05</v>
      </c>
      <c r="AA97" s="8">
        <f t="shared" si="51"/>
        <v>0.00016545625733894504</v>
      </c>
      <c r="AB97" s="8">
        <f t="shared" si="52"/>
        <v>0.00020979926024296015</v>
      </c>
      <c r="AC97" s="8">
        <f t="shared" si="53"/>
        <v>0.00030135229135492425</v>
      </c>
      <c r="AD97" s="8">
        <f t="shared" si="54"/>
        <v>0.0002438614544694543</v>
      </c>
      <c r="AE97" s="8">
        <f t="shared" si="55"/>
        <v>0.0006791503264045634</v>
      </c>
      <c r="AF97" s="8">
        <f t="shared" si="56"/>
        <v>5.947084691561385E-05</v>
      </c>
      <c r="AG97" s="8">
        <f t="shared" si="57"/>
        <v>0.00034190266662245244</v>
      </c>
      <c r="AH97" s="8">
        <f t="shared" si="58"/>
        <v>0.00015435819673517898</v>
      </c>
      <c r="AI97" s="8">
        <f t="shared" si="59"/>
        <v>0.00012491033068266674</v>
      </c>
      <c r="AJ97" s="8">
        <f t="shared" si="60"/>
        <v>0.00034787331207794916</v>
      </c>
      <c r="AK97" s="8">
        <f t="shared" si="61"/>
        <v>3.0462063676152073E-05</v>
      </c>
      <c r="AL97" s="8">
        <f t="shared" si="62"/>
        <v>0.00017512884618034428</v>
      </c>
      <c r="AM97" s="8">
        <f t="shared" si="63"/>
        <v>0.00017941919490817656</v>
      </c>
      <c r="AN97" s="8">
        <f t="shared" si="64"/>
        <v>0.0004996796441251242</v>
      </c>
      <c r="AO97" s="8">
        <f t="shared" si="65"/>
        <v>4.375521952545142E-05</v>
      </c>
      <c r="AP97" s="8">
        <f t="shared" si="66"/>
        <v>0.00025155226485390676</v>
      </c>
      <c r="AQ97" s="8">
        <f t="shared" si="67"/>
        <v>0.0004043526738664068</v>
      </c>
      <c r="AR97" s="8">
        <f t="shared" si="68"/>
        <v>3.5407766193288294E-05</v>
      </c>
      <c r="AS97" s="8">
        <f t="shared" si="69"/>
        <v>0.00020356208644224305</v>
      </c>
      <c r="AT97" s="8">
        <f t="shared" si="70"/>
        <v>9.861007357536418E-05</v>
      </c>
      <c r="AU97" s="8">
        <f t="shared" si="71"/>
        <v>0.0005669172184329779</v>
      </c>
      <c r="AV97" s="8">
        <f t="shared" si="72"/>
        <v>4.964298153214684E-05</v>
      </c>
    </row>
    <row r="98" spans="1:48" ht="16.5">
      <c r="A98" s="1">
        <f>'H-sahre'!A99</f>
        <v>39162</v>
      </c>
      <c r="B98">
        <f>('H-sahre'!B99-'H-sahre'!B98)/'H-sahre'!B98</f>
        <v>0.009302325581395357</v>
      </c>
      <c r="C98">
        <f>('H-sahre'!C99-'H-sahre'!C98)/'H-sahre'!C98</f>
        <v>0.0025839793281653197</v>
      </c>
      <c r="D98">
        <f>('H-sahre'!D99-'H-sahre'!D98)/'H-sahre'!D98</f>
        <v>0.011363636363636322</v>
      </c>
      <c r="E98">
        <f>('H-sahre'!E99-'H-sahre'!E98)/'H-sahre'!E98</f>
        <v>0.006369426751592447</v>
      </c>
      <c r="F98">
        <f>('H-sahre'!F99-'H-sahre'!F98)/'H-sahre'!F98</f>
        <v>0.006385696040868432</v>
      </c>
      <c r="G98">
        <f>('H-sahre'!G99-'H-sahre'!G98)/'H-sahre'!G98</f>
        <v>0.004566210045662165</v>
      </c>
      <c r="H98">
        <f>('H-sahre'!H99-'H-sahre'!H98)/'H-sahre'!H98</f>
        <v>0</v>
      </c>
      <c r="I98">
        <f>('H-sahre'!I99-'H-sahre'!I98)/'H-sahre'!I98</f>
        <v>0.009153318077803212</v>
      </c>
      <c r="K98">
        <f t="shared" si="44"/>
        <v>0.00033243641990386664</v>
      </c>
      <c r="L98">
        <f t="shared" si="37"/>
        <v>0.004212962249302243</v>
      </c>
      <c r="M98">
        <f t="shared" si="38"/>
        <v>-0.0012124701073236211</v>
      </c>
      <c r="N98">
        <f t="shared" si="39"/>
        <v>-0.0008302113993997203</v>
      </c>
      <c r="O98">
        <f t="shared" si="40"/>
        <v>0.004134637853637765</v>
      </c>
      <c r="P98">
        <f t="shared" si="41"/>
        <v>-0.0021587713419518226</v>
      </c>
      <c r="Q98">
        <f t="shared" si="42"/>
        <v>3.703489741820141E-05</v>
      </c>
      <c r="R98">
        <f t="shared" si="43"/>
        <v>0.0024910430120416854</v>
      </c>
      <c r="U98" s="8">
        <f t="shared" si="45"/>
        <v>1.400542087348179E-06</v>
      </c>
      <c r="V98" s="8">
        <f t="shared" si="46"/>
        <v>-4.0306922171912155E-07</v>
      </c>
      <c r="W98" s="8">
        <f t="shared" si="47"/>
        <v>-2.759925053798222E-07</v>
      </c>
      <c r="X98" s="8">
        <f t="shared" si="48"/>
        <v>1.374504205662346E-06</v>
      </c>
      <c r="Y98" s="8">
        <f t="shared" si="49"/>
        <v>-7.176542163095298E-07</v>
      </c>
      <c r="Z98" s="8">
        <f t="shared" si="50"/>
        <v>1.231174870921383E-08</v>
      </c>
      <c r="AA98" s="8">
        <f t="shared" si="51"/>
        <v>8.281134207496824E-07</v>
      </c>
      <c r="AB98" s="8">
        <f t="shared" si="52"/>
        <v>-5.108090790561855E-06</v>
      </c>
      <c r="AC98" s="8">
        <f t="shared" si="53"/>
        <v>-3.497649284611408E-06</v>
      </c>
      <c r="AD98" s="8">
        <f t="shared" si="54"/>
        <v>1.7419073191911953E-05</v>
      </c>
      <c r="AE98" s="8">
        <f t="shared" si="55"/>
        <v>-9.094822168518572E-06</v>
      </c>
      <c r="AF98" s="8">
        <f t="shared" si="56"/>
        <v>1.5602662472966363E-07</v>
      </c>
      <c r="AG98" s="8">
        <f t="shared" si="57"/>
        <v>1.0494670171119772E-05</v>
      </c>
      <c r="AH98" s="8">
        <f t="shared" si="58"/>
        <v>1.0066065045314726E-06</v>
      </c>
      <c r="AI98" s="8">
        <f t="shared" si="59"/>
        <v>-5.013124802144487E-06</v>
      </c>
      <c r="AJ98" s="8">
        <f t="shared" si="60"/>
        <v>2.617445720663484E-06</v>
      </c>
      <c r="AK98" s="8">
        <f t="shared" si="61"/>
        <v>-4.490370604736596E-08</v>
      </c>
      <c r="AL98" s="8">
        <f t="shared" si="62"/>
        <v>-3.0203151881579388E-06</v>
      </c>
      <c r="AM98" s="8">
        <f t="shared" si="63"/>
        <v>-3.4326234784796644E-06</v>
      </c>
      <c r="AN98" s="8">
        <f t="shared" si="64"/>
        <v>1.7922365767858347E-06</v>
      </c>
      <c r="AO98" s="8">
        <f t="shared" si="65"/>
        <v>-3.074679401219008E-08</v>
      </c>
      <c r="AP98" s="8">
        <f t="shared" si="66"/>
        <v>-2.068092304992022E-06</v>
      </c>
      <c r="AQ98" s="8">
        <f t="shared" si="67"/>
        <v>-8.9257377077824E-06</v>
      </c>
      <c r="AR98" s="8">
        <f t="shared" si="68"/>
        <v>1.5312588877088708E-07</v>
      </c>
      <c r="AS98" s="8">
        <f t="shared" si="69"/>
        <v>1.0299560732627386E-05</v>
      </c>
      <c r="AT98" s="8">
        <f t="shared" si="70"/>
        <v>-7.994987519853875E-08</v>
      </c>
      <c r="AU98" s="8">
        <f t="shared" si="71"/>
        <v>-5.377592265964939E-06</v>
      </c>
      <c r="AV98" s="8">
        <f t="shared" si="72"/>
        <v>9.225552241529127E-08</v>
      </c>
    </row>
    <row r="99" spans="1:48" ht="16.5">
      <c r="A99" s="1">
        <f>'H-sahre'!A100</f>
        <v>39163</v>
      </c>
      <c r="B99">
        <f>('H-sahre'!B100-'H-sahre'!B99)/'H-sahre'!B99</f>
        <v>0.013824884792626843</v>
      </c>
      <c r="C99">
        <f>('H-sahre'!C100-'H-sahre'!C99)/'H-sahre'!C99</f>
        <v>0.007731958762886662</v>
      </c>
      <c r="D99">
        <f>('H-sahre'!D100-'H-sahre'!D99)/'H-sahre'!D99</f>
        <v>0</v>
      </c>
      <c r="E99">
        <f>('H-sahre'!E100-'H-sahre'!E99)/'H-sahre'!E99</f>
        <v>0.01265822784810122</v>
      </c>
      <c r="F99">
        <f>('H-sahre'!F100-'H-sahre'!F99)/'H-sahre'!F99</f>
        <v>0.006345177664974597</v>
      </c>
      <c r="G99">
        <f>('H-sahre'!G100-'H-sahre'!G99)/'H-sahre'!G99</f>
        <v>0.006818181818181754</v>
      </c>
      <c r="H99">
        <f>('H-sahre'!H100-'H-sahre'!H99)/'H-sahre'!H99</f>
        <v>0.009845288326301025</v>
      </c>
      <c r="I99">
        <f>('H-sahre'!I100-'H-sahre'!I99)/'H-sahre'!I99</f>
        <v>0.01360544217687066</v>
      </c>
      <c r="K99">
        <f t="shared" si="44"/>
        <v>0.007303759670296943</v>
      </c>
      <c r="L99">
        <f t="shared" si="37"/>
        <v>0.0016021363826623637</v>
      </c>
      <c r="M99">
        <f t="shared" si="38"/>
        <v>0.007873261928294325</v>
      </c>
      <c r="N99">
        <f t="shared" si="39"/>
        <v>0.0017028982166429367</v>
      </c>
      <c r="O99">
        <f t="shared" si="40"/>
        <v>0.004093598675997222</v>
      </c>
      <c r="P99">
        <f t="shared" si="41"/>
        <v>0.00011910918425967181</v>
      </c>
      <c r="Q99">
        <f t="shared" si="42"/>
        <v>-0.005620673730587335</v>
      </c>
      <c r="R99">
        <f t="shared" si="43"/>
        <v>0.0024064858011612865</v>
      </c>
      <c r="U99" s="8">
        <f t="shared" si="45"/>
        <v>1.1701619098004802E-05</v>
      </c>
      <c r="V99" s="8">
        <f t="shared" si="46"/>
        <v>5.750441294556043E-05</v>
      </c>
      <c r="W99" s="8">
        <f t="shared" si="47"/>
        <v>1.2437559317337267E-05</v>
      </c>
      <c r="X99" s="8">
        <f t="shared" si="48"/>
        <v>2.9898660916129473E-05</v>
      </c>
      <c r="Y99" s="8">
        <f t="shared" si="49"/>
        <v>8.699448563577585E-07</v>
      </c>
      <c r="Z99" s="8">
        <f t="shared" si="50"/>
        <v>-4.105205011336124E-05</v>
      </c>
      <c r="AA99" s="8">
        <f t="shared" si="51"/>
        <v>1.757639394166403E-05</v>
      </c>
      <c r="AB99" s="8">
        <f t="shared" si="52"/>
        <v>1.2614039385550776E-05</v>
      </c>
      <c r="AC99" s="8">
        <f t="shared" si="53"/>
        <v>2.7282751888545046E-06</v>
      </c>
      <c r="AD99" s="8">
        <f t="shared" si="54"/>
        <v>6.558503374833631E-06</v>
      </c>
      <c r="AE99" s="8">
        <f t="shared" si="55"/>
        <v>1.9082915761165555E-07</v>
      </c>
      <c r="AF99" s="8">
        <f t="shared" si="56"/>
        <v>-9.005085878848565E-06</v>
      </c>
      <c r="AG99" s="8">
        <f t="shared" si="57"/>
        <v>3.8555184564008835E-06</v>
      </c>
      <c r="AH99" s="8">
        <f t="shared" si="58"/>
        <v>1.3407363696855134E-05</v>
      </c>
      <c r="AI99" s="8">
        <f t="shared" si="59"/>
        <v>3.2229974605444985E-05</v>
      </c>
      <c r="AJ99" s="8">
        <f t="shared" si="60"/>
        <v>9.377778057418677E-07</v>
      </c>
      <c r="AK99" s="8">
        <f t="shared" si="61"/>
        <v>-4.42530364943973E-05</v>
      </c>
      <c r="AL99" s="8">
        <f t="shared" si="62"/>
        <v>1.8946893039264023E-05</v>
      </c>
      <c r="AM99" s="8">
        <f t="shared" si="63"/>
        <v>6.9709818850075565E-06</v>
      </c>
      <c r="AN99" s="8">
        <f t="shared" si="64"/>
        <v>2.0283081746159007E-07</v>
      </c>
      <c r="AO99" s="8">
        <f t="shared" si="65"/>
        <v>-9.571435272148974E-06</v>
      </c>
      <c r="AP99" s="8">
        <f t="shared" si="66"/>
        <v>4.098000379174104E-06</v>
      </c>
      <c r="AQ99" s="8">
        <f t="shared" si="67"/>
        <v>4.875851989845017E-07</v>
      </c>
      <c r="AR99" s="8">
        <f t="shared" si="68"/>
        <v>-2.300878254174468E-05</v>
      </c>
      <c r="AS99" s="8">
        <f t="shared" si="69"/>
        <v>9.851187089439956E-06</v>
      </c>
      <c r="AT99" s="8">
        <f t="shared" si="70"/>
        <v>-6.694738630400239E-07</v>
      </c>
      <c r="AU99" s="8">
        <f t="shared" si="71"/>
        <v>2.866345607088036E-07</v>
      </c>
      <c r="AV99" s="8">
        <f t="shared" si="72"/>
        <v>-1.352607152561866E-05</v>
      </c>
    </row>
    <row r="100" spans="1:48" ht="16.5">
      <c r="A100" s="1">
        <f>'H-sahre'!A101</f>
        <v>39164</v>
      </c>
      <c r="B100">
        <f>('H-sahre'!B101-'H-sahre'!B100)/'H-sahre'!B100</f>
        <v>-0.002272727272727426</v>
      </c>
      <c r="C100">
        <f>('H-sahre'!C101-'H-sahre'!C100)/'H-sahre'!C100</f>
        <v>-0.005115089514066501</v>
      </c>
      <c r="D100">
        <f>('H-sahre'!D101-'H-sahre'!D100)/'H-sahre'!D100</f>
        <v>0.006741573033707921</v>
      </c>
      <c r="E100">
        <f>('H-sahre'!E101-'H-sahre'!E100)/'H-sahre'!E100</f>
        <v>0.011249999999999982</v>
      </c>
      <c r="F100">
        <f>('H-sahre'!F101-'H-sahre'!F100)/'H-sahre'!F100</f>
        <v>0.002522068095838646</v>
      </c>
      <c r="G100">
        <f>('H-sahre'!G101-'H-sahre'!G100)/'H-sahre'!G100</f>
        <v>0.0022573363431151565</v>
      </c>
      <c r="H100">
        <f>('H-sahre'!H101-'H-sahre'!H100)/'H-sahre'!H100</f>
        <v>0.03203342618384397</v>
      </c>
      <c r="I100">
        <f>('H-sahre'!I101-'H-sahre'!I100)/'H-sahre'!I100</f>
        <v>0.015659955257270756</v>
      </c>
      <c r="K100">
        <f t="shared" si="44"/>
        <v>0.011826318881528429</v>
      </c>
      <c r="L100">
        <f aca="true" t="shared" si="73" ref="L100:L163">C99-$C$213</f>
        <v>0.006750115817383707</v>
      </c>
      <c r="M100">
        <f aca="true" t="shared" si="74" ref="M100:M163">D99-$D$213</f>
        <v>-0.003490374435341998</v>
      </c>
      <c r="N100">
        <f aca="true" t="shared" si="75" ref="N100:N163">E99-$E$213</f>
        <v>0.00799169931315171</v>
      </c>
      <c r="O100">
        <f aca="true" t="shared" si="76" ref="O100:O163">F99-$F$213</f>
        <v>0.004053080300103387</v>
      </c>
      <c r="P100">
        <f aca="true" t="shared" si="77" ref="P100:P163">G99-$G$213</f>
        <v>0.0023710809567792602</v>
      </c>
      <c r="Q100">
        <f aca="true" t="shared" si="78" ref="Q100:Q163">H99-$H$213</f>
        <v>0.00422461459571369</v>
      </c>
      <c r="R100">
        <f aca="true" t="shared" si="79" ref="R100:R163">I99-$I$213</f>
        <v>0.0068586099002287335</v>
      </c>
      <c r="U100" s="8">
        <f t="shared" si="45"/>
        <v>7.982902214362863E-05</v>
      </c>
      <c r="V100" s="8">
        <f t="shared" si="46"/>
        <v>-4.12782810882892E-05</v>
      </c>
      <c r="W100" s="8">
        <f t="shared" si="47"/>
        <v>9.451238448262386E-05</v>
      </c>
      <c r="X100" s="8">
        <f t="shared" si="48"/>
        <v>4.79330200814636E-05</v>
      </c>
      <c r="Y100" s="8">
        <f t="shared" si="49"/>
        <v>2.8041159488791058E-05</v>
      </c>
      <c r="Z100" s="8">
        <f t="shared" si="50"/>
        <v>4.9961639360469405E-05</v>
      </c>
      <c r="AA100" s="8">
        <f t="shared" si="51"/>
        <v>8.111210776411288E-05</v>
      </c>
      <c r="AB100" s="8">
        <f t="shared" si="52"/>
        <v>-2.3560431684593746E-05</v>
      </c>
      <c r="AC100" s="8">
        <f t="shared" si="53"/>
        <v>5.394489594147987E-05</v>
      </c>
      <c r="AD100" s="8">
        <f t="shared" si="54"/>
        <v>2.7358761442854174E-05</v>
      </c>
      <c r="AE100" s="8">
        <f t="shared" si="55"/>
        <v>1.6005071070652977E-05</v>
      </c>
      <c r="AF100" s="8">
        <f t="shared" si="56"/>
        <v>2.851663780487705E-05</v>
      </c>
      <c r="AG100" s="8">
        <f t="shared" si="57"/>
        <v>4.629641117279846E-05</v>
      </c>
      <c r="AH100" s="8">
        <f t="shared" si="58"/>
        <v>-2.7894022977564937E-05</v>
      </c>
      <c r="AI100" s="8">
        <f t="shared" si="59"/>
        <v>-1.4146767863869136E-05</v>
      </c>
      <c r="AJ100" s="8">
        <f t="shared" si="60"/>
        <v>-8.275960355668574E-06</v>
      </c>
      <c r="AK100" s="8">
        <f t="shared" si="61"/>
        <v>-1.4745486784051734E-05</v>
      </c>
      <c r="AL100" s="8">
        <f t="shared" si="62"/>
        <v>-2.3939116657741903E-05</v>
      </c>
      <c r="AM100" s="8">
        <f t="shared" si="63"/>
        <v>3.239099905048497E-05</v>
      </c>
      <c r="AN100" s="8">
        <f t="shared" si="64"/>
        <v>1.8948966053719915E-05</v>
      </c>
      <c r="AO100" s="8">
        <f t="shared" si="65"/>
        <v>3.3761849562895786E-05</v>
      </c>
      <c r="AP100" s="8">
        <f t="shared" si="66"/>
        <v>5.481194802883349E-05</v>
      </c>
      <c r="AQ100" s="8">
        <f t="shared" si="67"/>
        <v>9.61018151587231E-06</v>
      </c>
      <c r="AR100" s="8">
        <f t="shared" si="68"/>
        <v>1.7122702193416392E-05</v>
      </c>
      <c r="AS100" s="8">
        <f t="shared" si="69"/>
        <v>2.7798496672711138E-05</v>
      </c>
      <c r="AT100" s="8">
        <f t="shared" si="70"/>
        <v>1.0016903217628443E-05</v>
      </c>
      <c r="AU100" s="8">
        <f t="shared" si="71"/>
        <v>1.626231932441005E-05</v>
      </c>
      <c r="AV100" s="8">
        <f t="shared" si="72"/>
        <v>2.8974983490812723E-05</v>
      </c>
    </row>
    <row r="101" spans="1:48" ht="16.5">
      <c r="A101" s="1">
        <f>'H-sahre'!A102</f>
        <v>39167</v>
      </c>
      <c r="B101">
        <f>('H-sahre'!B102-'H-sahre'!B101)/'H-sahre'!B101</f>
        <v>0</v>
      </c>
      <c r="C101">
        <f>('H-sahre'!C102-'H-sahre'!C101)/'H-sahre'!C101</f>
        <v>-0.002570694087403658</v>
      </c>
      <c r="D101">
        <f>('H-sahre'!D102-'H-sahre'!D101)/'H-sahre'!D101</f>
        <v>0</v>
      </c>
      <c r="E101">
        <f>('H-sahre'!E102-'H-sahre'!E101)/'H-sahre'!E101</f>
        <v>-0.004944375772558609</v>
      </c>
      <c r="F101">
        <f>('H-sahre'!F102-'H-sahre'!F101)/'H-sahre'!F101</f>
        <v>0.005031446540880507</v>
      </c>
      <c r="G101">
        <f>('H-sahre'!G102-'H-sahre'!G101)/'H-sahre'!G101</f>
        <v>0.004504504504504569</v>
      </c>
      <c r="H101">
        <f>('H-sahre'!H102-'H-sahre'!H101)/'H-sahre'!H101</f>
        <v>0.006747638326585695</v>
      </c>
      <c r="I101">
        <f>('H-sahre'!I102-'H-sahre'!I101)/'H-sahre'!I101</f>
        <v>0.011013215859030798</v>
      </c>
      <c r="K101">
        <f t="shared" si="44"/>
        <v>-0.004271293183825841</v>
      </c>
      <c r="L101">
        <f t="shared" si="73"/>
        <v>-0.0060969324595694565</v>
      </c>
      <c r="M101">
        <f t="shared" si="74"/>
        <v>0.0032511985983659226</v>
      </c>
      <c r="N101">
        <f t="shared" si="75"/>
        <v>0.006583471465050472</v>
      </c>
      <c r="O101">
        <f t="shared" si="76"/>
        <v>0.00022997073096743623</v>
      </c>
      <c r="P101">
        <f t="shared" si="77"/>
        <v>-0.002189764518287337</v>
      </c>
      <c r="Q101">
        <f t="shared" si="78"/>
        <v>0.026412752453256638</v>
      </c>
      <c r="R101">
        <f t="shared" si="79"/>
        <v>0.00891312298062883</v>
      </c>
      <c r="U101" s="8">
        <f t="shared" si="45"/>
        <v>2.6041786056805536E-05</v>
      </c>
      <c r="V101" s="8">
        <f t="shared" si="46"/>
        <v>-1.3886822412464492E-05</v>
      </c>
      <c r="W101" s="8">
        <f t="shared" si="47"/>
        <v>-2.8119936794582E-05</v>
      </c>
      <c r="X101" s="8">
        <f t="shared" si="48"/>
        <v>-9.822724156606566E-07</v>
      </c>
      <c r="Y101" s="8">
        <f t="shared" si="49"/>
        <v>9.353126261144377E-06</v>
      </c>
      <c r="Z101" s="8">
        <f t="shared" si="50"/>
        <v>-0.00011281660951967433</v>
      </c>
      <c r="AA101" s="8">
        <f t="shared" si="51"/>
        <v>-3.8070561433761386E-05</v>
      </c>
      <c r="AB101" s="8">
        <f t="shared" si="52"/>
        <v>-1.9822338266883916E-05</v>
      </c>
      <c r="AC101" s="8">
        <f t="shared" si="53"/>
        <v>-4.0138980871915504E-05</v>
      </c>
      <c r="AD101" s="8">
        <f t="shared" si="54"/>
        <v>-1.4021160143862768E-06</v>
      </c>
      <c r="AE101" s="8">
        <f t="shared" si="55"/>
        <v>1.3350846370359539E-05</v>
      </c>
      <c r="AF101" s="8">
        <f t="shared" si="56"/>
        <v>-0.0001610367677788332</v>
      </c>
      <c r="AG101" s="8">
        <f t="shared" si="57"/>
        <v>-5.4342708816730383E-05</v>
      </c>
      <c r="AH101" s="8">
        <f t="shared" si="58"/>
        <v>2.1404173199554142E-05</v>
      </c>
      <c r="AI101" s="8">
        <f t="shared" si="59"/>
        <v>7.476805181865154E-07</v>
      </c>
      <c r="AJ101" s="8">
        <f t="shared" si="60"/>
        <v>-7.1193593326072195E-06</v>
      </c>
      <c r="AK101" s="8">
        <f t="shared" si="61"/>
        <v>8.587310375501407E-05</v>
      </c>
      <c r="AL101" s="8">
        <f t="shared" si="62"/>
        <v>2.8978332941683547E-05</v>
      </c>
      <c r="AM101" s="8">
        <f t="shared" si="63"/>
        <v>1.5140057451209152E-06</v>
      </c>
      <c r="AN101" s="8">
        <f t="shared" si="64"/>
        <v>-1.4416252221324674E-05</v>
      </c>
      <c r="AO101" s="8">
        <f t="shared" si="65"/>
        <v>0.00017388760208945692</v>
      </c>
      <c r="AP101" s="8">
        <f t="shared" si="66"/>
        <v>5.8679290807455514E-05</v>
      </c>
      <c r="AQ101" s="8">
        <f t="shared" si="67"/>
        <v>-5.035817469170947E-07</v>
      </c>
      <c r="AR101" s="8">
        <f t="shared" si="68"/>
        <v>6.074159988537374E-06</v>
      </c>
      <c r="AS101" s="8">
        <f t="shared" si="69"/>
        <v>2.0497574070578663E-06</v>
      </c>
      <c r="AT101" s="8">
        <f t="shared" si="70"/>
        <v>-5.78377081524482E-05</v>
      </c>
      <c r="AU101" s="8">
        <f t="shared" si="71"/>
        <v>-1.9517640450112485E-05</v>
      </c>
      <c r="AV101" s="8">
        <f t="shared" si="72"/>
        <v>0.00023542011087278227</v>
      </c>
    </row>
    <row r="102" spans="1:48" ht="16.5">
      <c r="A102" s="1">
        <f>'H-sahre'!A103</f>
        <v>39168</v>
      </c>
      <c r="B102">
        <f>('H-sahre'!B103-'H-sahre'!B102)/'H-sahre'!B102</f>
        <v>-0.00455580865603635</v>
      </c>
      <c r="C102">
        <f>('H-sahre'!C103-'H-sahre'!C102)/'H-sahre'!C102</f>
        <v>0</v>
      </c>
      <c r="D102">
        <f>('H-sahre'!D103-'H-sahre'!D102)/'H-sahre'!D102</f>
        <v>-0.0022321428571430075</v>
      </c>
      <c r="E102">
        <f>('H-sahre'!E103-'H-sahre'!E102)/'H-sahre'!E102</f>
        <v>-0.0012422360248449146</v>
      </c>
      <c r="F102">
        <f>('H-sahre'!F103-'H-sahre'!F102)/'H-sahre'!F102</f>
        <v>0.0012515644555694352</v>
      </c>
      <c r="G102">
        <f>('H-sahre'!G103-'H-sahre'!G102)/'H-sahre'!G102</f>
        <v>0.0022421524663677446</v>
      </c>
      <c r="H102">
        <f>('H-sahre'!H103-'H-sahre'!H102)/'H-sahre'!H102</f>
        <v>0.014745308310992073</v>
      </c>
      <c r="I102">
        <f>('H-sahre'!I103-'H-sahre'!I102)/'H-sahre'!I102</f>
        <v>-0.0021786492374727207</v>
      </c>
      <c r="K102">
        <f t="shared" si="44"/>
        <v>-0.0019985659110984145</v>
      </c>
      <c r="L102">
        <f t="shared" si="73"/>
        <v>-0.003552537032906614</v>
      </c>
      <c r="M102">
        <f t="shared" si="74"/>
        <v>-0.003490374435341998</v>
      </c>
      <c r="N102">
        <f t="shared" si="75"/>
        <v>-0.00961090430750812</v>
      </c>
      <c r="O102">
        <f t="shared" si="76"/>
        <v>0.0027393491760092973</v>
      </c>
      <c r="P102">
        <f t="shared" si="77"/>
        <v>5.740364310207521E-05</v>
      </c>
      <c r="Q102">
        <f t="shared" si="78"/>
        <v>0.0011269645959983603</v>
      </c>
      <c r="R102">
        <f t="shared" si="79"/>
        <v>0.004266383582388872</v>
      </c>
      <c r="U102" s="8">
        <f t="shared" si="45"/>
        <v>7.099979411881865E-06</v>
      </c>
      <c r="V102" s="8">
        <f t="shared" si="46"/>
        <v>6.975743363443895E-06</v>
      </c>
      <c r="W102" s="8">
        <f t="shared" si="47"/>
        <v>1.9208025723814642E-05</v>
      </c>
      <c r="X102" s="8">
        <f t="shared" si="48"/>
        <v>-5.4747698817677125E-06</v>
      </c>
      <c r="Y102" s="8">
        <f t="shared" si="49"/>
        <v>-1.1472496427666716E-07</v>
      </c>
      <c r="Z102" s="8">
        <f t="shared" si="50"/>
        <v>-2.2523130245771194E-06</v>
      </c>
      <c r="AA102" s="8">
        <f t="shared" si="51"/>
        <v>-8.526648791432333E-06</v>
      </c>
      <c r="AB102" s="8">
        <f t="shared" si="52"/>
        <v>1.2399684440262961E-05</v>
      </c>
      <c r="AC102" s="8">
        <f t="shared" si="53"/>
        <v>3.414309347214429E-05</v>
      </c>
      <c r="AD102" s="8">
        <f t="shared" si="54"/>
        <v>-9.731639393835247E-06</v>
      </c>
      <c r="AE102" s="8">
        <f t="shared" si="55"/>
        <v>-2.039285679438765E-07</v>
      </c>
      <c r="AF102" s="8">
        <f t="shared" si="56"/>
        <v>-4.003583462058816E-06</v>
      </c>
      <c r="AG102" s="8">
        <f t="shared" si="57"/>
        <v>-1.5156485673021253E-05</v>
      </c>
      <c r="AH102" s="8">
        <f t="shared" si="58"/>
        <v>3.354565469544463E-05</v>
      </c>
      <c r="AI102" s="8">
        <f t="shared" si="59"/>
        <v>-9.561354333418018E-06</v>
      </c>
      <c r="AJ102" s="8">
        <f t="shared" si="60"/>
        <v>-2.0036020837897934E-07</v>
      </c>
      <c r="AK102" s="8">
        <f t="shared" si="61"/>
        <v>-3.9335284154082E-06</v>
      </c>
      <c r="AL102" s="8">
        <f t="shared" si="62"/>
        <v>-1.489127618733293E-05</v>
      </c>
      <c r="AM102" s="8">
        <f t="shared" si="63"/>
        <v>-2.6327622795476575E-05</v>
      </c>
      <c r="AN102" s="8">
        <f t="shared" si="64"/>
        <v>-5.517009207563933E-07</v>
      </c>
      <c r="AO102" s="8">
        <f t="shared" si="65"/>
        <v>-1.0831148890089789E-05</v>
      </c>
      <c r="AP102" s="8">
        <f t="shared" si="66"/>
        <v>-4.1003804349463134E-05</v>
      </c>
      <c r="AQ102" s="8">
        <f t="shared" si="67"/>
        <v>1.572486224316015E-07</v>
      </c>
      <c r="AR102" s="8">
        <f t="shared" si="68"/>
        <v>3.087149537439759E-06</v>
      </c>
      <c r="AS102" s="8">
        <f t="shared" si="69"/>
        <v>1.168711435095655E-05</v>
      </c>
      <c r="AT102" s="8">
        <f t="shared" si="70"/>
        <v>6.469187345736425E-08</v>
      </c>
      <c r="AU102" s="8">
        <f t="shared" si="71"/>
        <v>2.4490596050000386E-07</v>
      </c>
      <c r="AV102" s="8">
        <f t="shared" si="72"/>
        <v>4.808063250300912E-06</v>
      </c>
    </row>
    <row r="103" spans="1:48" ht="16.5">
      <c r="A103" s="1">
        <f>'H-sahre'!A104</f>
        <v>39169</v>
      </c>
      <c r="B103">
        <f>('H-sahre'!B104-'H-sahre'!B103)/'H-sahre'!B103</f>
        <v>-0.011441647597253964</v>
      </c>
      <c r="C103">
        <f>('H-sahre'!C104-'H-sahre'!C103)/'H-sahre'!C103</f>
        <v>-0.012886597938144284</v>
      </c>
      <c r="D103">
        <f>('H-sahre'!D104-'H-sahre'!D103)/'H-sahre'!D103</f>
        <v>-0.013422818791946222</v>
      </c>
      <c r="E103">
        <f>('H-sahre'!E104-'H-sahre'!E103)/'H-sahre'!E103</f>
        <v>-0.018656716417910384</v>
      </c>
      <c r="F103">
        <f>('H-sahre'!F104-'H-sahre'!F103)/'H-sahre'!F103</f>
        <v>-0.003750000000000031</v>
      </c>
      <c r="G103">
        <f>('H-sahre'!G104-'H-sahre'!G103)/'H-sahre'!G103</f>
        <v>-0.008948545861297666</v>
      </c>
      <c r="H103">
        <f>('H-sahre'!H104-'H-sahre'!H103)/'H-sahre'!H103</f>
        <v>-0.010568031704095074</v>
      </c>
      <c r="I103">
        <f>('H-sahre'!I104-'H-sahre'!I103)/'H-sahre'!I103</f>
        <v>-0.01746724890829696</v>
      </c>
      <c r="K103">
        <f t="shared" si="44"/>
        <v>-0.0065543745671347645</v>
      </c>
      <c r="L103">
        <f t="shared" si="73"/>
        <v>-0.000981842945502956</v>
      </c>
      <c r="M103">
        <f t="shared" si="74"/>
        <v>-0.005722517292485006</v>
      </c>
      <c r="N103">
        <f t="shared" si="75"/>
        <v>-0.005908764559794425</v>
      </c>
      <c r="O103">
        <f t="shared" si="76"/>
        <v>-0.0010405329093017748</v>
      </c>
      <c r="P103">
        <f t="shared" si="77"/>
        <v>-0.002204948395034749</v>
      </c>
      <c r="Q103">
        <f t="shared" si="78"/>
        <v>0.009124634580404738</v>
      </c>
      <c r="R103">
        <f t="shared" si="79"/>
        <v>-0.008925481514114646</v>
      </c>
      <c r="U103" s="8">
        <f t="shared" si="45"/>
        <v>6.43536643092526E-06</v>
      </c>
      <c r="V103" s="8">
        <f t="shared" si="46"/>
        <v>3.7507521801852613E-05</v>
      </c>
      <c r="W103" s="8">
        <f t="shared" si="47"/>
        <v>3.872825615390382E-05</v>
      </c>
      <c r="X103" s="8">
        <f t="shared" si="48"/>
        <v>6.820042436994297E-06</v>
      </c>
      <c r="Y103" s="8">
        <f t="shared" si="49"/>
        <v>1.4452057682260376E-05</v>
      </c>
      <c r="Z103" s="8">
        <f t="shared" si="50"/>
        <v>-5.980627282820321E-05</v>
      </c>
      <c r="AA103" s="8">
        <f t="shared" si="51"/>
        <v>5.8500949035544526E-05</v>
      </c>
      <c r="AB103" s="8">
        <f t="shared" si="52"/>
        <v>5.618613234145079E-06</v>
      </c>
      <c r="AC103" s="8">
        <f t="shared" si="53"/>
        <v>5.801478799672035E-06</v>
      </c>
      <c r="AD103" s="8">
        <f t="shared" si="54"/>
        <v>1.0216398965616148E-06</v>
      </c>
      <c r="AE103" s="8">
        <f t="shared" si="55"/>
        <v>2.1649130268629333E-06</v>
      </c>
      <c r="AF103" s="8">
        <f t="shared" si="56"/>
        <v>-8.958958093062717E-06</v>
      </c>
      <c r="AG103" s="8">
        <f t="shared" si="57"/>
        <v>8.763421059850507E-06</v>
      </c>
      <c r="AH103" s="8">
        <f t="shared" si="58"/>
        <v>3.381300737064615E-05</v>
      </c>
      <c r="AI103" s="8">
        <f t="shared" si="59"/>
        <v>5.954467566879138E-06</v>
      </c>
      <c r="AJ103" s="8">
        <f t="shared" si="60"/>
        <v>1.2617855319623409E-05</v>
      </c>
      <c r="AK103" s="8">
        <f t="shared" si="61"/>
        <v>-5.221587917397277E-05</v>
      </c>
      <c r="AL103" s="8">
        <f t="shared" si="62"/>
        <v>5.107622230827631E-05</v>
      </c>
      <c r="AM103" s="8">
        <f t="shared" si="63"/>
        <v>6.148263977782113E-06</v>
      </c>
      <c r="AN103" s="8">
        <f t="shared" si="64"/>
        <v>1.302852093275692E-05</v>
      </c>
      <c r="AO103" s="8">
        <f t="shared" si="65"/>
        <v>-5.391531742977019E-05</v>
      </c>
      <c r="AP103" s="8">
        <f t="shared" si="66"/>
        <v>5.27385688497009E-05</v>
      </c>
      <c r="AQ103" s="8">
        <f t="shared" si="67"/>
        <v>2.294321368345786E-06</v>
      </c>
      <c r="AR103" s="8">
        <f t="shared" si="68"/>
        <v>-9.49448256626412E-06</v>
      </c>
      <c r="AS103" s="8">
        <f t="shared" si="69"/>
        <v>9.287257246800922E-06</v>
      </c>
      <c r="AT103" s="8">
        <f t="shared" si="70"/>
        <v>-2.0119348373341996E-05</v>
      </c>
      <c r="AU103" s="8">
        <f t="shared" si="71"/>
        <v>1.9680226139459407E-05</v>
      </c>
      <c r="AV103" s="8">
        <f t="shared" si="72"/>
        <v>-8.144175727045374E-05</v>
      </c>
    </row>
    <row r="104" spans="1:48" ht="16.5">
      <c r="A104" s="1">
        <f>'H-sahre'!A105</f>
        <v>39170</v>
      </c>
      <c r="B104">
        <f>('H-sahre'!B105-'H-sahre'!B104)/'H-sahre'!B104</f>
        <v>0.013888888888888798</v>
      </c>
      <c r="C104">
        <f>('H-sahre'!C105-'H-sahre'!C104)/'H-sahre'!C104</f>
        <v>0.018276762402088732</v>
      </c>
      <c r="D104">
        <f>('H-sahre'!D105-'H-sahre'!D104)/'H-sahre'!D104</f>
        <v>0.02040816326530609</v>
      </c>
      <c r="E104">
        <f>('H-sahre'!E105-'H-sahre'!E104)/'H-sahre'!E104</f>
        <v>0.008871989860583053</v>
      </c>
      <c r="F104">
        <f>('H-sahre'!F105-'H-sahre'!F104)/'H-sahre'!F104</f>
        <v>0</v>
      </c>
      <c r="G104">
        <f>('H-sahre'!G105-'H-sahre'!G104)/'H-sahre'!G104</f>
        <v>0.011286681715575621</v>
      </c>
      <c r="H104">
        <f>('H-sahre'!H105-'H-sahre'!H104)/'H-sahre'!H104</f>
        <v>0.016021361815754188</v>
      </c>
      <c r="I104">
        <f>('H-sahre'!I105-'H-sahre'!I104)/'H-sahre'!I104</f>
        <v>0.013333333333333246</v>
      </c>
      <c r="K104">
        <f t="shared" si="44"/>
        <v>-0.013440213508352379</v>
      </c>
      <c r="L104">
        <f t="shared" si="73"/>
        <v>-0.01386844088364724</v>
      </c>
      <c r="M104">
        <f t="shared" si="74"/>
        <v>-0.01691319322728822</v>
      </c>
      <c r="N104">
        <f t="shared" si="75"/>
        <v>-0.023323244952859895</v>
      </c>
      <c r="O104">
        <f t="shared" si="76"/>
        <v>-0.006042097364871241</v>
      </c>
      <c r="P104">
        <f t="shared" si="77"/>
        <v>-0.013395646722700159</v>
      </c>
      <c r="Q104">
        <f t="shared" si="78"/>
        <v>-0.01618870543468241</v>
      </c>
      <c r="R104">
        <f t="shared" si="79"/>
        <v>-0.024214081184938886</v>
      </c>
      <c r="U104" s="8">
        <f t="shared" si="45"/>
        <v>0.00018639480650418203</v>
      </c>
      <c r="V104" s="8">
        <f t="shared" si="46"/>
        <v>0.0002273169280827731</v>
      </c>
      <c r="W104" s="8">
        <f t="shared" si="47"/>
        <v>0.000313469391874039</v>
      </c>
      <c r="X104" s="8">
        <f t="shared" si="48"/>
        <v>8.120707862212277E-05</v>
      </c>
      <c r="Y104" s="8">
        <f t="shared" si="49"/>
        <v>0.00018004035203555096</v>
      </c>
      <c r="Z104" s="8">
        <f t="shared" si="50"/>
        <v>0.00021757965746595608</v>
      </c>
      <c r="AA104" s="8">
        <f t="shared" si="51"/>
        <v>0.00032544242103415676</v>
      </c>
      <c r="AB104" s="8">
        <f t="shared" si="52"/>
        <v>0.00023455962042634955</v>
      </c>
      <c r="AC104" s="8">
        <f t="shared" si="53"/>
        <v>0.0003234570438435613</v>
      </c>
      <c r="AD104" s="8">
        <f t="shared" si="54"/>
        <v>8.379447011795756E-05</v>
      </c>
      <c r="AE104" s="8">
        <f t="shared" si="55"/>
        <v>0.00018577673467199004</v>
      </c>
      <c r="AF104" s="8">
        <f t="shared" si="56"/>
        <v>0.00022451210430367177</v>
      </c>
      <c r="AG104" s="8">
        <f t="shared" si="57"/>
        <v>0.0003358115534651598</v>
      </c>
      <c r="AH104" s="8">
        <f t="shared" si="58"/>
        <v>0.0003944705485750941</v>
      </c>
      <c r="AI104" s="8">
        <f t="shared" si="59"/>
        <v>0.00010219116023015626</v>
      </c>
      <c r="AJ104" s="8">
        <f t="shared" si="60"/>
        <v>0.00022656316142551796</v>
      </c>
      <c r="AK104" s="8">
        <f t="shared" si="61"/>
        <v>0.0002738027031164345</v>
      </c>
      <c r="AL104" s="8">
        <f t="shared" si="62"/>
        <v>0.0004095374339021155</v>
      </c>
      <c r="AM104" s="8">
        <f t="shared" si="63"/>
        <v>0.00014092131686992124</v>
      </c>
      <c r="AN104" s="8">
        <f t="shared" si="64"/>
        <v>0.00031242994981551067</v>
      </c>
      <c r="AO104" s="8">
        <f t="shared" si="65"/>
        <v>0.00037757314232279203</v>
      </c>
      <c r="AP104" s="8">
        <f t="shared" si="66"/>
        <v>0.0005647509467847656</v>
      </c>
      <c r="AQ104" s="8">
        <f t="shared" si="67"/>
        <v>8.09378017639727E-05</v>
      </c>
      <c r="AR104" s="8">
        <f t="shared" si="68"/>
        <v>9.781373444757132E-05</v>
      </c>
      <c r="AS104" s="8">
        <f t="shared" si="69"/>
        <v>0.00014630383612029754</v>
      </c>
      <c r="AT104" s="8">
        <f t="shared" si="70"/>
        <v>0.00021685817890086166</v>
      </c>
      <c r="AU104" s="8">
        <f t="shared" si="71"/>
        <v>0.00032436327726822215</v>
      </c>
      <c r="AV104" s="8">
        <f t="shared" si="72"/>
        <v>0.0003919946276744612</v>
      </c>
    </row>
    <row r="105" spans="1:48" ht="16.5">
      <c r="A105" s="1">
        <f>'H-sahre'!A106</f>
        <v>39171</v>
      </c>
      <c r="B105">
        <f>('H-sahre'!B106-'H-sahre'!B105)/'H-sahre'!B105</f>
        <v>0</v>
      </c>
      <c r="C105">
        <f>('H-sahre'!C106-'H-sahre'!C105)/'H-sahre'!C105</f>
        <v>-0.0025641025641025095</v>
      </c>
      <c r="D105">
        <f>('H-sahre'!D106-'H-sahre'!D105)/'H-sahre'!D105</f>
        <v>-0.008888888888888898</v>
      </c>
      <c r="E105">
        <f>('H-sahre'!E106-'H-sahre'!E105)/'H-sahre'!E105</f>
        <v>-0.008793969849246267</v>
      </c>
      <c r="F105">
        <f>('H-sahre'!F106-'H-sahre'!F105)/'H-sahre'!F105</f>
        <v>0.008782936010037566</v>
      </c>
      <c r="G105">
        <f>('H-sahre'!G106-'H-sahre'!G105)/'H-sahre'!G105</f>
        <v>0.004464285714285778</v>
      </c>
      <c r="H105">
        <f>('H-sahre'!H106-'H-sahre'!H105)/'H-sahre'!H105</f>
        <v>0.00657030223390276</v>
      </c>
      <c r="I105">
        <f>('H-sahre'!I106-'H-sahre'!I105)/'H-sahre'!I105</f>
        <v>-0.01754385964912263</v>
      </c>
      <c r="K105">
        <f t="shared" si="44"/>
        <v>0.011890322977790383</v>
      </c>
      <c r="L105">
        <f t="shared" si="73"/>
        <v>0.017294919456585775</v>
      </c>
      <c r="M105">
        <f t="shared" si="74"/>
        <v>0.01691778882996409</v>
      </c>
      <c r="N105">
        <f t="shared" si="75"/>
        <v>0.0042054613256335424</v>
      </c>
      <c r="O105">
        <f t="shared" si="76"/>
        <v>-0.00229209736487121</v>
      </c>
      <c r="P105">
        <f t="shared" si="77"/>
        <v>0.006839580854173128</v>
      </c>
      <c r="Q105">
        <f t="shared" si="78"/>
        <v>0.010400688085166853</v>
      </c>
      <c r="R105">
        <f t="shared" si="79"/>
        <v>0.00658650105669132</v>
      </c>
      <c r="U105" s="8">
        <f t="shared" si="45"/>
        <v>0.00020564217821367583</v>
      </c>
      <c r="V105" s="8">
        <f t="shared" si="46"/>
        <v>0.0002011579732583275</v>
      </c>
      <c r="W105" s="8">
        <f t="shared" si="47"/>
        <v>5.000429343238932E-05</v>
      </c>
      <c r="X105" s="8">
        <f t="shared" si="48"/>
        <v>-2.7253777964860936E-05</v>
      </c>
      <c r="Y105" s="8">
        <f t="shared" si="49"/>
        <v>8.132482538882991E-05</v>
      </c>
      <c r="Z105" s="8">
        <f t="shared" si="50"/>
        <v>0.0001236675405238901</v>
      </c>
      <c r="AA105" s="8">
        <f t="shared" si="51"/>
        <v>7.831562485761744E-05</v>
      </c>
      <c r="AB105" s="8">
        <f t="shared" si="52"/>
        <v>0.00029259179519775544</v>
      </c>
      <c r="AC105" s="8">
        <f t="shared" si="53"/>
        <v>7.273311490461856E-05</v>
      </c>
      <c r="AD105" s="8">
        <f t="shared" si="54"/>
        <v>-3.9641639312100074E-05</v>
      </c>
      <c r="AE105" s="8">
        <f t="shared" si="55"/>
        <v>0.00011828999998973038</v>
      </c>
      <c r="AF105" s="8">
        <f t="shared" si="56"/>
        <v>0.00017987906272603205</v>
      </c>
      <c r="AG105" s="8">
        <f t="shared" si="57"/>
        <v>0.00011391300527619347</v>
      </c>
      <c r="AH105" s="8">
        <f t="shared" si="58"/>
        <v>7.114710663964913E-05</v>
      </c>
      <c r="AI105" s="8">
        <f t="shared" si="59"/>
        <v>-3.8777219196608284E-05</v>
      </c>
      <c r="AJ105" s="8">
        <f t="shared" si="60"/>
        <v>0.00011571058457636639</v>
      </c>
      <c r="AK105" s="8">
        <f t="shared" si="61"/>
        <v>0.00017595664471117638</v>
      </c>
      <c r="AL105" s="8">
        <f t="shared" si="62"/>
        <v>0.00011142903400543908</v>
      </c>
      <c r="AM105" s="8">
        <f t="shared" si="63"/>
        <v>-9.639326822552428E-06</v>
      </c>
      <c r="AN105" s="8">
        <f t="shared" si="64"/>
        <v>2.876359276576872E-05</v>
      </c>
      <c r="AO105" s="8">
        <f t="shared" si="65"/>
        <v>4.3739691502146785E-05</v>
      </c>
      <c r="AP105" s="8">
        <f t="shared" si="66"/>
        <v>2.7699275465159807E-05</v>
      </c>
      <c r="AQ105" s="8">
        <f t="shared" si="67"/>
        <v>-1.5676985252673806E-05</v>
      </c>
      <c r="AR105" s="8">
        <f t="shared" si="68"/>
        <v>-2.3839389752858334E-05</v>
      </c>
      <c r="AS105" s="8">
        <f t="shared" si="69"/>
        <v>-1.5096901715763614E-05</v>
      </c>
      <c r="AT105" s="8">
        <f t="shared" si="70"/>
        <v>7.113634709753377E-05</v>
      </c>
      <c r="AU105" s="8">
        <f t="shared" si="71"/>
        <v>4.504890652333703E-05</v>
      </c>
      <c r="AV105" s="8">
        <f t="shared" si="72"/>
        <v>6.85041430632683E-05</v>
      </c>
    </row>
    <row r="106" spans="1:48" ht="16.5">
      <c r="A106" s="1">
        <f>'H-sahre'!A107</f>
        <v>39174</v>
      </c>
      <c r="B106">
        <f>('H-sahre'!B107-'H-sahre'!B106)/'H-sahre'!B106</f>
        <v>0.004566210045662206</v>
      </c>
      <c r="C106">
        <f>('H-sahre'!C107-'H-sahre'!C106)/'H-sahre'!C106</f>
        <v>0</v>
      </c>
      <c r="D106">
        <f>('H-sahre'!D107-'H-sahre'!D106)/'H-sahre'!D106</f>
        <v>0.006726457399103195</v>
      </c>
      <c r="E106">
        <f>('H-sahre'!E107-'H-sahre'!E106)/'H-sahre'!E106</f>
        <v>0.0038022813688213244</v>
      </c>
      <c r="F106">
        <f>('H-sahre'!F107-'H-sahre'!F106)/'H-sahre'!F106</f>
        <v>-0.0024875621890546734</v>
      </c>
      <c r="G106">
        <f>('H-sahre'!G107-'H-sahre'!G106)/'H-sahre'!G106</f>
        <v>-0.004444444444444508</v>
      </c>
      <c r="H106">
        <f>('H-sahre'!H107-'H-sahre'!H106)/'H-sahre'!H106</f>
        <v>-0.007832898172323686</v>
      </c>
      <c r="I106">
        <f>('H-sahre'!I107-'H-sahre'!I106)/'H-sahre'!I106</f>
        <v>0</v>
      </c>
      <c r="K106">
        <f t="shared" si="44"/>
        <v>-0.0019985659110984145</v>
      </c>
      <c r="L106">
        <f t="shared" si="73"/>
        <v>-0.0035459455096054655</v>
      </c>
      <c r="M106">
        <f t="shared" si="74"/>
        <v>-0.012379263324230895</v>
      </c>
      <c r="N106">
        <f t="shared" si="75"/>
        <v>-0.013460498384195777</v>
      </c>
      <c r="O106">
        <f t="shared" si="76"/>
        <v>0.006490838645166357</v>
      </c>
      <c r="P106">
        <f t="shared" si="77"/>
        <v>1.718485288328478E-05</v>
      </c>
      <c r="Q106">
        <f t="shared" si="78"/>
        <v>0.000949628503315425</v>
      </c>
      <c r="R106">
        <f t="shared" si="79"/>
        <v>-0.024290691925764555</v>
      </c>
      <c r="U106" s="8">
        <f t="shared" si="45"/>
        <v>7.086805818109979E-06</v>
      </c>
      <c r="V106" s="8">
        <f t="shared" si="46"/>
        <v>2.4740773684318706E-05</v>
      </c>
      <c r="W106" s="8">
        <f t="shared" si="47"/>
        <v>2.690169321704897E-05</v>
      </c>
      <c r="X106" s="8">
        <f t="shared" si="48"/>
        <v>-1.2972368850669697E-05</v>
      </c>
      <c r="Y106" s="8">
        <f t="shared" si="49"/>
        <v>-3.434506115977426E-08</v>
      </c>
      <c r="Z106" s="8">
        <f t="shared" si="50"/>
        <v>-1.897895154933616E-06</v>
      </c>
      <c r="AA106" s="8">
        <f t="shared" si="51"/>
        <v>4.854654883982654E-05</v>
      </c>
      <c r="AB106" s="8">
        <f t="shared" si="52"/>
        <v>4.389619319678017E-05</v>
      </c>
      <c r="AC106" s="8">
        <f t="shared" si="53"/>
        <v>4.773019380249064E-05</v>
      </c>
      <c r="AD106" s="8">
        <f t="shared" si="54"/>
        <v>-2.3016160147401265E-05</v>
      </c>
      <c r="AE106" s="8">
        <f t="shared" si="55"/>
        <v>-6.09365519147142E-08</v>
      </c>
      <c r="AF106" s="8">
        <f t="shared" si="56"/>
        <v>-3.3673309271246904E-06</v>
      </c>
      <c r="AG106" s="8">
        <f t="shared" si="57"/>
        <v>8.613346995937455E-05</v>
      </c>
      <c r="AH106" s="8">
        <f t="shared" si="58"/>
        <v>0.000166631053973344</v>
      </c>
      <c r="AI106" s="8">
        <f t="shared" si="59"/>
        <v>-8.035180078360843E-05</v>
      </c>
      <c r="AJ106" s="8">
        <f t="shared" si="60"/>
        <v>-2.1273581903035082E-07</v>
      </c>
      <c r="AK106" s="8">
        <f t="shared" si="61"/>
        <v>-1.1755701302736918E-05</v>
      </c>
      <c r="AL106" s="8">
        <f t="shared" si="62"/>
        <v>0.0003007008716768087</v>
      </c>
      <c r="AM106" s="8">
        <f t="shared" si="63"/>
        <v>-8.736992309533725E-05</v>
      </c>
      <c r="AN106" s="8">
        <f t="shared" si="64"/>
        <v>-2.313166844680969E-07</v>
      </c>
      <c r="AO106" s="8">
        <f t="shared" si="65"/>
        <v>-1.2782472934463532E-05</v>
      </c>
      <c r="AP106" s="8">
        <f t="shared" si="66"/>
        <v>0.0003269648194177512</v>
      </c>
      <c r="AQ106" s="8">
        <f t="shared" si="67"/>
        <v>1.1154410720632333E-07</v>
      </c>
      <c r="AR106" s="8">
        <f t="shared" si="68"/>
        <v>6.163885387871249E-06</v>
      </c>
      <c r="AS106" s="8">
        <f t="shared" si="69"/>
        <v>-0.00015766696186958297</v>
      </c>
      <c r="AT106" s="8">
        <f t="shared" si="70"/>
        <v>1.6319226123249492E-08</v>
      </c>
      <c r="AU106" s="8">
        <f t="shared" si="71"/>
        <v>-4.174319671774573E-07</v>
      </c>
      <c r="AV106" s="8">
        <f t="shared" si="72"/>
        <v>-2.3067133417959875E-05</v>
      </c>
    </row>
    <row r="107" spans="1:48" ht="16.5">
      <c r="A107" s="1">
        <f>'H-sahre'!A108</f>
        <v>39175</v>
      </c>
      <c r="B107">
        <f>('H-sahre'!B108-'H-sahre'!B107)/'H-sahre'!B107</f>
        <v>0</v>
      </c>
      <c r="C107">
        <f>('H-sahre'!C108-'H-sahre'!C107)/'H-sahre'!C107</f>
        <v>0.005141388174807203</v>
      </c>
      <c r="D107">
        <f>('H-sahre'!D108-'H-sahre'!D107)/'H-sahre'!D107</f>
        <v>0.0022271714922048524</v>
      </c>
      <c r="E107">
        <f>('H-sahre'!E108-'H-sahre'!E107)/'H-sahre'!E107</f>
        <v>0.032828282828282804</v>
      </c>
      <c r="F107">
        <f>('H-sahre'!F108-'H-sahre'!F107)/'H-sahre'!F107</f>
        <v>0.01246882793017452</v>
      </c>
      <c r="G107">
        <f>('H-sahre'!G108-'H-sahre'!G107)/'H-sahre'!G107</f>
        <v>0.013392857142857175</v>
      </c>
      <c r="H107">
        <f>('H-sahre'!H108-'H-sahre'!H107)/'H-sahre'!H107</f>
        <v>0.0026315789473684583</v>
      </c>
      <c r="I107">
        <f>('H-sahre'!I108-'H-sahre'!I107)/'H-sahre'!I107</f>
        <v>-0.004464285714285817</v>
      </c>
      <c r="K107">
        <f t="shared" si="44"/>
        <v>0.0025676441345637915</v>
      </c>
      <c r="L107">
        <f t="shared" si="73"/>
        <v>-0.000981842945502956</v>
      </c>
      <c r="M107">
        <f t="shared" si="74"/>
        <v>0.0032360829637611967</v>
      </c>
      <c r="N107">
        <f t="shared" si="75"/>
        <v>-0.0008642471661281861</v>
      </c>
      <c r="O107">
        <f t="shared" si="76"/>
        <v>-0.004779659553925883</v>
      </c>
      <c r="P107">
        <f t="shared" si="77"/>
        <v>-0.008891545305847001</v>
      </c>
      <c r="Q107">
        <f t="shared" si="78"/>
        <v>-0.013453571902911021</v>
      </c>
      <c r="R107">
        <f t="shared" si="79"/>
        <v>-0.006746832276641926</v>
      </c>
      <c r="U107" s="8">
        <f t="shared" si="45"/>
        <v>-2.5210232800835016E-06</v>
      </c>
      <c r="V107" s="8">
        <f t="shared" si="46"/>
        <v>8.309109440863247E-06</v>
      </c>
      <c r="W107" s="8">
        <f t="shared" si="47"/>
        <v>-2.219079166922416E-06</v>
      </c>
      <c r="X107" s="8">
        <f t="shared" si="48"/>
        <v>-1.2272464818849582E-05</v>
      </c>
      <c r="Y107" s="8">
        <f t="shared" si="49"/>
        <v>-2.2830324151766267E-05</v>
      </c>
      <c r="Z107" s="8">
        <f t="shared" si="50"/>
        <v>-3.454398498544171E-05</v>
      </c>
      <c r="AA107" s="8">
        <f t="shared" si="51"/>
        <v>-1.7323464322005314E-05</v>
      </c>
      <c r="AB107" s="8">
        <f t="shared" si="52"/>
        <v>-3.177325229031229E-06</v>
      </c>
      <c r="AC107" s="8">
        <f t="shared" si="53"/>
        <v>8.485549832338808E-07</v>
      </c>
      <c r="AD107" s="8">
        <f t="shared" si="54"/>
        <v>4.692875014927934E-06</v>
      </c>
      <c r="AE107" s="8">
        <f t="shared" si="55"/>
        <v>8.730101033165801E-06</v>
      </c>
      <c r="AF107" s="8">
        <f t="shared" si="56"/>
        <v>1.3209294664689967E-05</v>
      </c>
      <c r="AG107" s="8">
        <f t="shared" si="57"/>
        <v>6.624329675312523E-06</v>
      </c>
      <c r="AH107" s="8">
        <f t="shared" si="58"/>
        <v>-2.796775530786316E-06</v>
      </c>
      <c r="AI107" s="8">
        <f t="shared" si="59"/>
        <v>-1.546737485503799E-05</v>
      </c>
      <c r="AJ107" s="8">
        <f t="shared" si="60"/>
        <v>-2.8773778285762318E-05</v>
      </c>
      <c r="AK107" s="8">
        <f t="shared" si="61"/>
        <v>-4.353687483674666E-05</v>
      </c>
      <c r="AL107" s="8">
        <f t="shared" si="62"/>
        <v>-2.1833308989795104E-05</v>
      </c>
      <c r="AM107" s="8">
        <f t="shared" si="63"/>
        <v>4.130807224537954E-06</v>
      </c>
      <c r="AN107" s="8">
        <f t="shared" si="64"/>
        <v>7.684492833078647E-06</v>
      </c>
      <c r="AO107" s="8">
        <f t="shared" si="65"/>
        <v>1.1627211391392638E-05</v>
      </c>
      <c r="AP107" s="8">
        <f t="shared" si="66"/>
        <v>5.830930675429963E-06</v>
      </c>
      <c r="AQ107" s="8">
        <f t="shared" si="67"/>
        <v>4.249855947025646E-05</v>
      </c>
      <c r="AR107" s="8">
        <f t="shared" si="68"/>
        <v>6.430349348017748E-05</v>
      </c>
      <c r="AS107" s="8">
        <f t="shared" si="69"/>
        <v>3.224756134978709E-05</v>
      </c>
      <c r="AT107" s="8">
        <f t="shared" si="70"/>
        <v>0.0001196230441002036</v>
      </c>
      <c r="AU107" s="8">
        <f t="shared" si="71"/>
        <v>5.998976485871255E-05</v>
      </c>
      <c r="AV107" s="8">
        <f t="shared" si="72"/>
        <v>9.076899315068301E-05</v>
      </c>
    </row>
    <row r="108" spans="1:48" ht="16.5">
      <c r="A108" s="1">
        <f>'H-sahre'!A109</f>
        <v>39176</v>
      </c>
      <c r="B108">
        <f>('H-sahre'!B109-'H-sahre'!B108)/'H-sahre'!B108</f>
        <v>-0.02045454545454562</v>
      </c>
      <c r="C108">
        <f>('H-sahre'!C109-'H-sahre'!C108)/'H-sahre'!C108</f>
        <v>0.0025575447570331936</v>
      </c>
      <c r="D108">
        <f>('H-sahre'!D109-'H-sahre'!D108)/'H-sahre'!D108</f>
        <v>0.013333333333333246</v>
      </c>
      <c r="E108">
        <f>('H-sahre'!E109-'H-sahre'!E108)/'H-sahre'!E108</f>
        <v>0.013447432762836116</v>
      </c>
      <c r="F108">
        <f>('H-sahre'!F109-'H-sahre'!F108)/'H-sahre'!F108</f>
        <v>0.009852216748768483</v>
      </c>
      <c r="G108">
        <f>('H-sahre'!G109-'H-sahre'!G108)/'H-sahre'!G108</f>
        <v>0.004405286343612398</v>
      </c>
      <c r="H108">
        <f>('H-sahre'!H109-'H-sahre'!H108)/'H-sahre'!H108</f>
        <v>0.02755905511811016</v>
      </c>
      <c r="I108">
        <f>('H-sahre'!I109-'H-sahre'!I108)/'H-sahre'!I108</f>
        <v>0.02690582959641258</v>
      </c>
      <c r="K108">
        <f t="shared" si="44"/>
        <v>-0.0019985659110984145</v>
      </c>
      <c r="L108">
        <f t="shared" si="73"/>
        <v>0.004159545229304246</v>
      </c>
      <c r="M108">
        <f t="shared" si="74"/>
        <v>-0.0012632029431371458</v>
      </c>
      <c r="N108">
        <f t="shared" si="75"/>
        <v>0.028161754293333292</v>
      </c>
      <c r="O108">
        <f t="shared" si="76"/>
        <v>0.010176730565303311</v>
      </c>
      <c r="P108">
        <f t="shared" si="77"/>
        <v>0.008945756281454682</v>
      </c>
      <c r="Q108">
        <f t="shared" si="78"/>
        <v>-0.0029890947832188768</v>
      </c>
      <c r="R108">
        <f t="shared" si="79"/>
        <v>-0.011211117990927742</v>
      </c>
      <c r="U108" s="8">
        <f t="shared" si="45"/>
        <v>-8.313125300959504E-06</v>
      </c>
      <c r="V108" s="8">
        <f t="shared" si="46"/>
        <v>2.5245943409530884E-06</v>
      </c>
      <c r="W108" s="8">
        <f t="shared" si="47"/>
        <v>-5.6283122127385336E-05</v>
      </c>
      <c r="X108" s="8">
        <f t="shared" si="48"/>
        <v>-2.0338866794248496E-05</v>
      </c>
      <c r="Y108" s="8">
        <f t="shared" si="49"/>
        <v>-1.787868355310984E-05</v>
      </c>
      <c r="Z108" s="8">
        <f t="shared" si="50"/>
        <v>5.973902938783352E-06</v>
      </c>
      <c r="AA108" s="8">
        <f t="shared" si="51"/>
        <v>2.240615824197033E-05</v>
      </c>
      <c r="AB108" s="8">
        <f t="shared" si="52"/>
        <v>-5.254349775769198E-06</v>
      </c>
      <c r="AC108" s="8">
        <f t="shared" si="53"/>
        <v>0.00011714009071967287</v>
      </c>
      <c r="AD108" s="8">
        <f t="shared" si="54"/>
        <v>4.23305710728221E-05</v>
      </c>
      <c r="AE108" s="8">
        <f t="shared" si="55"/>
        <v>3.7210277863043316E-05</v>
      </c>
      <c r="AF108" s="8">
        <f t="shared" si="56"/>
        <v>-1.243327494547629E-05</v>
      </c>
      <c r="AG108" s="8">
        <f t="shared" si="57"/>
        <v>-4.66331523543305E-05</v>
      </c>
      <c r="AH108" s="8">
        <f t="shared" si="58"/>
        <v>-3.5574010907243765E-05</v>
      </c>
      <c r="AI108" s="8">
        <f t="shared" si="59"/>
        <v>-1.2855276001604892E-05</v>
      </c>
      <c r="AJ108" s="8">
        <f t="shared" si="60"/>
        <v>-1.1300305663321163E-05</v>
      </c>
      <c r="AK108" s="8">
        <f t="shared" si="61"/>
        <v>3.775833327477974E-06</v>
      </c>
      <c r="AL108" s="8">
        <f t="shared" si="62"/>
        <v>1.4161917241997729E-05</v>
      </c>
      <c r="AM108" s="8">
        <f t="shared" si="63"/>
        <v>0.00028659458568952665</v>
      </c>
      <c r="AN108" s="8">
        <f t="shared" si="64"/>
        <v>0.00025192819036636964</v>
      </c>
      <c r="AO108" s="8">
        <f t="shared" si="65"/>
        <v>-8.417815284449435E-05</v>
      </c>
      <c r="AP108" s="8">
        <f t="shared" si="66"/>
        <v>-0.00031572475021407546</v>
      </c>
      <c r="AQ108" s="8">
        <f t="shared" si="67"/>
        <v>9.103855137923396E-05</v>
      </c>
      <c r="AR108" s="8">
        <f t="shared" si="68"/>
        <v>-3.041921224297222E-05</v>
      </c>
      <c r="AS108" s="8">
        <f t="shared" si="69"/>
        <v>-0.0001140925271294962</v>
      </c>
      <c r="AT108" s="8">
        <f t="shared" si="70"/>
        <v>-2.673971343284369E-05</v>
      </c>
      <c r="AU108" s="8">
        <f t="shared" si="71"/>
        <v>-0.00010029192918947144</v>
      </c>
      <c r="AV108" s="8">
        <f t="shared" si="72"/>
        <v>3.351109430073341E-05</v>
      </c>
    </row>
    <row r="109" spans="1:48" ht="16.5">
      <c r="A109" s="1">
        <f>'H-sahre'!A110</f>
        <v>39182</v>
      </c>
      <c r="B109">
        <f>('H-sahre'!B110-'H-sahre'!B109)/'H-sahre'!B109</f>
        <v>0.002320185614849345</v>
      </c>
      <c r="C109">
        <f>('H-sahre'!C110-'H-sahre'!C109)/'H-sahre'!C109</f>
        <v>0.002551020408163324</v>
      </c>
      <c r="D109">
        <f>('H-sahre'!D110-'H-sahre'!D109)/'H-sahre'!D109</f>
        <v>0.004385964912280803</v>
      </c>
      <c r="E109">
        <f>('H-sahre'!E110-'H-sahre'!E109)/'H-sahre'!E109</f>
        <v>0.022919179734620182</v>
      </c>
      <c r="F109">
        <f>('H-sahre'!F110-'H-sahre'!F109)/'H-sahre'!F109</f>
        <v>0.010975609756097545</v>
      </c>
      <c r="G109">
        <f>('H-sahre'!G110-'H-sahre'!G109)/'H-sahre'!G109</f>
        <v>0.017543859649122744</v>
      </c>
      <c r="H109">
        <f>('H-sahre'!H110-'H-sahre'!H109)/'H-sahre'!H109</f>
        <v>0.015325670498084329</v>
      </c>
      <c r="I109">
        <f>('H-sahre'!I110-'H-sahre'!I109)/'H-sahre'!I109</f>
        <v>0.05895196506550209</v>
      </c>
      <c r="K109">
        <f t="shared" si="44"/>
        <v>-0.022453111365644034</v>
      </c>
      <c r="L109">
        <f t="shared" si="73"/>
        <v>0.0015757018115302376</v>
      </c>
      <c r="M109">
        <f t="shared" si="74"/>
        <v>0.009842958897991248</v>
      </c>
      <c r="N109">
        <f t="shared" si="75"/>
        <v>0.008780904227886605</v>
      </c>
      <c r="O109">
        <f t="shared" si="76"/>
        <v>0.007560119383897274</v>
      </c>
      <c r="P109">
        <f t="shared" si="77"/>
        <v>-4.181451779009578E-05</v>
      </c>
      <c r="Q109">
        <f t="shared" si="78"/>
        <v>0.021938381387522826</v>
      </c>
      <c r="R109">
        <f t="shared" si="79"/>
        <v>0.020158997319770656</v>
      </c>
      <c r="U109" s="8">
        <f t="shared" si="45"/>
        <v>-3.537940825333547E-05</v>
      </c>
      <c r="V109" s="8">
        <f t="shared" si="46"/>
        <v>-0.00022100505230405437</v>
      </c>
      <c r="W109" s="8">
        <f t="shared" si="47"/>
        <v>-0.00019715862051979246</v>
      </c>
      <c r="X109" s="8">
        <f t="shared" si="48"/>
        <v>-0.00016974820246420965</v>
      </c>
      <c r="Y109" s="8">
        <f t="shared" si="49"/>
        <v>9.388660246417242E-07</v>
      </c>
      <c r="Z109" s="8">
        <f t="shared" si="50"/>
        <v>-0.0004925849204760223</v>
      </c>
      <c r="AA109" s="8">
        <f t="shared" si="51"/>
        <v>-0.0004526322118405301</v>
      </c>
      <c r="AB109" s="8">
        <f t="shared" si="52"/>
        <v>1.5509568166382482E-05</v>
      </c>
      <c r="AC109" s="8">
        <f t="shared" si="53"/>
        <v>1.3836086698754446E-05</v>
      </c>
      <c r="AD109" s="8">
        <f t="shared" si="54"/>
        <v>1.19124938085918E-05</v>
      </c>
      <c r="AE109" s="8">
        <f t="shared" si="55"/>
        <v>-6.588721143011728E-08</v>
      </c>
      <c r="AF109" s="8">
        <f t="shared" si="56"/>
        <v>3.4568347294360965E-05</v>
      </c>
      <c r="AG109" s="8">
        <f t="shared" si="57"/>
        <v>3.1764568595395827E-05</v>
      </c>
      <c r="AH109" s="8">
        <f t="shared" si="58"/>
        <v>8.643007940228542E-05</v>
      </c>
      <c r="AI109" s="8">
        <f t="shared" si="59"/>
        <v>7.441394435960779E-05</v>
      </c>
      <c r="AJ109" s="8">
        <f t="shared" si="60"/>
        <v>-4.1157857994723664E-07</v>
      </c>
      <c r="AK109" s="8">
        <f t="shared" si="61"/>
        <v>0.00021593858628584338</v>
      </c>
      <c r="AL109" s="8">
        <f t="shared" si="62"/>
        <v>0.0001984241820432183</v>
      </c>
      <c r="AM109" s="8">
        <f t="shared" si="63"/>
        <v>6.638468426139104E-05</v>
      </c>
      <c r="AN109" s="8">
        <f t="shared" si="64"/>
        <v>-3.671692760500917E-07</v>
      </c>
      <c r="AO109" s="8">
        <f t="shared" si="65"/>
        <v>0.00019263882587868797</v>
      </c>
      <c r="AP109" s="8">
        <f t="shared" si="66"/>
        <v>0.00017701422479512888</v>
      </c>
      <c r="AQ109" s="8">
        <f t="shared" si="67"/>
        <v>-3.1612274647322054E-07</v>
      </c>
      <c r="AR109" s="8">
        <f t="shared" si="68"/>
        <v>0.0001658567823791425</v>
      </c>
      <c r="AS109" s="8">
        <f t="shared" si="69"/>
        <v>0.00015240442639713133</v>
      </c>
      <c r="AT109" s="8">
        <f t="shared" si="70"/>
        <v>-9.173428388144794E-07</v>
      </c>
      <c r="AU109" s="8">
        <f t="shared" si="71"/>
        <v>-8.429387520580433E-07</v>
      </c>
      <c r="AV109" s="8">
        <f t="shared" si="72"/>
        <v>0.0004422557715911791</v>
      </c>
    </row>
    <row r="110" spans="1:48" ht="16.5">
      <c r="A110" s="1">
        <f>'H-sahre'!A111</f>
        <v>39183</v>
      </c>
      <c r="B110">
        <f>('H-sahre'!B111-'H-sahre'!B110)/'H-sahre'!B110</f>
        <v>0.0023148148148147652</v>
      </c>
      <c r="C110">
        <f>('H-sahre'!C111-'H-sahre'!C110)/'H-sahre'!C110</f>
        <v>0</v>
      </c>
      <c r="D110">
        <f>('H-sahre'!D111-'H-sahre'!D110)/'H-sahre'!D110</f>
        <v>0.01746724890829696</v>
      </c>
      <c r="E110">
        <f>('H-sahre'!E111-'H-sahre'!E110)/'H-sahre'!E110</f>
        <v>0.03537735849056591</v>
      </c>
      <c r="F110">
        <f>('H-sahre'!F111-'H-sahre'!F110)/'H-sahre'!F110</f>
        <v>0.013268998793727529</v>
      </c>
      <c r="G110">
        <f>('H-sahre'!G111-'H-sahre'!G110)/'H-sahre'!G110</f>
        <v>0.040948275862068936</v>
      </c>
      <c r="H110">
        <f>('H-sahre'!H111-'H-sahre'!H110)/'H-sahre'!H110</f>
        <v>0.0163522012578616</v>
      </c>
      <c r="I110">
        <f>('H-sahre'!I111-'H-sahre'!I110)/'H-sahre'!I110</f>
        <v>0.04948453608247427</v>
      </c>
      <c r="K110">
        <f t="shared" si="44"/>
        <v>0.00032161970375093035</v>
      </c>
      <c r="L110">
        <f t="shared" si="73"/>
        <v>0.001569177462660368</v>
      </c>
      <c r="M110">
        <f t="shared" si="74"/>
        <v>0.0008955904769388048</v>
      </c>
      <c r="N110">
        <f t="shared" si="75"/>
        <v>0.01825265119967067</v>
      </c>
      <c r="O110">
        <f t="shared" si="76"/>
        <v>0.008683512391226335</v>
      </c>
      <c r="P110">
        <f t="shared" si="77"/>
        <v>0.01309675878772025</v>
      </c>
      <c r="Q110">
        <f t="shared" si="78"/>
        <v>0.009704996767496993</v>
      </c>
      <c r="R110">
        <f t="shared" si="79"/>
        <v>0.052205132788860166</v>
      </c>
      <c r="U110" s="8">
        <f t="shared" si="45"/>
        <v>5.046783906734641E-07</v>
      </c>
      <c r="V110" s="8">
        <f t="shared" si="46"/>
        <v>2.880395438752128E-07</v>
      </c>
      <c r="W110" s="8">
        <f t="shared" si="47"/>
        <v>5.870412271507145E-06</v>
      </c>
      <c r="X110" s="8">
        <f t="shared" si="48"/>
        <v>2.792788682783747E-06</v>
      </c>
      <c r="Y110" s="8">
        <f t="shared" si="49"/>
        <v>4.212175681403981E-06</v>
      </c>
      <c r="Z110" s="8">
        <f t="shared" si="50"/>
        <v>3.12131818526612E-06</v>
      </c>
      <c r="AA110" s="8">
        <f t="shared" si="51"/>
        <v>1.6790199341831186E-05</v>
      </c>
      <c r="AB110" s="8">
        <f t="shared" si="52"/>
        <v>1.4053403921856225E-06</v>
      </c>
      <c r="AC110" s="8">
        <f t="shared" si="53"/>
        <v>2.8641648896323948E-05</v>
      </c>
      <c r="AD110" s="8">
        <f t="shared" si="54"/>
        <v>1.3625971941044406E-05</v>
      </c>
      <c r="AE110" s="8">
        <f t="shared" si="55"/>
        <v>2.055113872358974E-05</v>
      </c>
      <c r="AF110" s="8">
        <f t="shared" si="56"/>
        <v>1.5228862202748007E-05</v>
      </c>
      <c r="AG110" s="8">
        <f t="shared" si="57"/>
        <v>8.191911780747118E-05</v>
      </c>
      <c r="AH110" s="8">
        <f t="shared" si="58"/>
        <v>1.6346900593310704E-05</v>
      </c>
      <c r="AI110" s="8">
        <f t="shared" si="59"/>
        <v>7.776871003962414E-06</v>
      </c>
      <c r="AJ110" s="8">
        <f t="shared" si="60"/>
        <v>1.1729332449046862E-05</v>
      </c>
      <c r="AK110" s="8">
        <f t="shared" si="61"/>
        <v>8.691702683692192E-06</v>
      </c>
      <c r="AL110" s="8">
        <f t="shared" si="62"/>
        <v>4.675441977302891E-05</v>
      </c>
      <c r="AM110" s="8">
        <f t="shared" si="63"/>
        <v>0.0001584971228650725</v>
      </c>
      <c r="AN110" s="8">
        <f t="shared" si="64"/>
        <v>0.00023905056999847942</v>
      </c>
      <c r="AO110" s="8">
        <f t="shared" si="65"/>
        <v>0.00017714192089105397</v>
      </c>
      <c r="AP110" s="8">
        <f t="shared" si="66"/>
        <v>0.0009528820796275551</v>
      </c>
      <c r="AQ110" s="8">
        <f t="shared" si="67"/>
        <v>0.00011372586721807118</v>
      </c>
      <c r="AR110" s="8">
        <f t="shared" si="68"/>
        <v>8.427345968737168E-05</v>
      </c>
      <c r="AS110" s="8">
        <f t="shared" si="69"/>
        <v>0.0004533239174576835</v>
      </c>
      <c r="AT110" s="8">
        <f t="shared" si="70"/>
        <v>0.00012710400169951288</v>
      </c>
      <c r="AU110" s="8">
        <f t="shared" si="71"/>
        <v>0.0006837180316166069</v>
      </c>
      <c r="AV110" s="8">
        <f t="shared" si="72"/>
        <v>0.0005066506449626393</v>
      </c>
    </row>
    <row r="111" spans="1:48" ht="16.5">
      <c r="A111" s="1">
        <f>'H-sahre'!A112</f>
        <v>39184</v>
      </c>
      <c r="B111">
        <f>('H-sahre'!B112-'H-sahre'!B111)/'H-sahre'!B111</f>
        <v>-0.002309468822170851</v>
      </c>
      <c r="C111">
        <f>('H-sahre'!C112-'H-sahre'!C111)/'H-sahre'!C111</f>
        <v>0.012722646310432524</v>
      </c>
      <c r="D111">
        <f>('H-sahre'!D112-'H-sahre'!D111)/'H-sahre'!D111</f>
        <v>0.00858369098712447</v>
      </c>
      <c r="E111">
        <f>('H-sahre'!E112-'H-sahre'!E111)/'H-sahre'!E111</f>
        <v>0.02391799544419144</v>
      </c>
      <c r="F111">
        <f>('H-sahre'!F112-'H-sahre'!F111)/'H-sahre'!F111</f>
        <v>0.007142857142857202</v>
      </c>
      <c r="G111">
        <f>('H-sahre'!G112-'H-sahre'!G111)/'H-sahre'!G111</f>
        <v>0.02484472049689447</v>
      </c>
      <c r="H111">
        <f>('H-sahre'!H112-'H-sahre'!H111)/'H-sahre'!H111</f>
        <v>0.05693069306930704</v>
      </c>
      <c r="I111">
        <f>('H-sahre'!I112-'H-sahre'!I111)/'H-sahre'!I111</f>
        <v>0.021611001964636604</v>
      </c>
      <c r="K111">
        <f t="shared" si="44"/>
        <v>0.00031624890371635076</v>
      </c>
      <c r="L111">
        <f t="shared" si="73"/>
        <v>-0.000981842945502956</v>
      </c>
      <c r="M111">
        <f t="shared" si="74"/>
        <v>0.013976874472954962</v>
      </c>
      <c r="N111">
        <f t="shared" si="75"/>
        <v>0.0307108299556164</v>
      </c>
      <c r="O111">
        <f t="shared" si="76"/>
        <v>0.01097690142885632</v>
      </c>
      <c r="P111">
        <f t="shared" si="77"/>
        <v>0.03650117500066644</v>
      </c>
      <c r="Q111">
        <f t="shared" si="78"/>
        <v>0.010731527527274265</v>
      </c>
      <c r="R111">
        <f t="shared" si="79"/>
        <v>0.04273770380583235</v>
      </c>
      <c r="U111" s="8">
        <f t="shared" si="45"/>
        <v>-3.1050675513694254E-07</v>
      </c>
      <c r="V111" s="8">
        <f t="shared" si="46"/>
        <v>4.420171229453054E-06</v>
      </c>
      <c r="W111" s="8">
        <f t="shared" si="47"/>
        <v>9.712266305682951E-06</v>
      </c>
      <c r="X111" s="8">
        <f t="shared" si="48"/>
        <v>3.4714330430782553E-06</v>
      </c>
      <c r="Y111" s="8">
        <f t="shared" si="49"/>
        <v>1.1543456578319431E-05</v>
      </c>
      <c r="Z111" s="8">
        <f t="shared" si="50"/>
        <v>3.393833815702327E-06</v>
      </c>
      <c r="AA111" s="8">
        <f t="shared" si="51"/>
        <v>1.3515751975948592E-05</v>
      </c>
      <c r="AB111" s="8">
        <f t="shared" si="52"/>
        <v>-1.3723095601451176E-05</v>
      </c>
      <c r="AC111" s="8">
        <f t="shared" si="53"/>
        <v>-3.015321174246282E-05</v>
      </c>
      <c r="AD111" s="8">
        <f t="shared" si="54"/>
        <v>-1.0777593231403895E-05</v>
      </c>
      <c r="AE111" s="8">
        <f t="shared" si="55"/>
        <v>-3.5838421176973206E-05</v>
      </c>
      <c r="AF111" s="8">
        <f t="shared" si="56"/>
        <v>-1.0536674597125018E-05</v>
      </c>
      <c r="AG111" s="8">
        <f t="shared" si="57"/>
        <v>-4.1961712988751325E-05</v>
      </c>
      <c r="AH111" s="8">
        <f t="shared" si="58"/>
        <v>0.0004292414152499154</v>
      </c>
      <c r="AI111" s="8">
        <f t="shared" si="59"/>
        <v>0.00015342277337312475</v>
      </c>
      <c r="AJ111" s="8">
        <f t="shared" si="60"/>
        <v>0.0005101723410996766</v>
      </c>
      <c r="AK111" s="8">
        <f t="shared" si="61"/>
        <v>0.00014999321315177315</v>
      </c>
      <c r="AL111" s="8">
        <f t="shared" si="62"/>
        <v>0.0005973395213564483</v>
      </c>
      <c r="AM111" s="8">
        <f t="shared" si="63"/>
        <v>0.0003371097532211691</v>
      </c>
      <c r="AN111" s="8">
        <f t="shared" si="64"/>
        <v>0.0011209813786256634</v>
      </c>
      <c r="AO111" s="8">
        <f t="shared" si="65"/>
        <v>0.0003295741170541365</v>
      </c>
      <c r="AP111" s="8">
        <f t="shared" si="66"/>
        <v>0.0013125103542744171</v>
      </c>
      <c r="AQ111" s="8">
        <f t="shared" si="67"/>
        <v>0.00040066980001975003</v>
      </c>
      <c r="AR111" s="8">
        <f t="shared" si="68"/>
        <v>0.00011779891984794781</v>
      </c>
      <c r="AS111" s="8">
        <f t="shared" si="69"/>
        <v>0.00046912756197227927</v>
      </c>
      <c r="AT111" s="8">
        <f t="shared" si="70"/>
        <v>0.00039171336429750717</v>
      </c>
      <c r="AU111" s="8">
        <f t="shared" si="71"/>
        <v>0.0015599764057433348</v>
      </c>
      <c r="AV111" s="8">
        <f t="shared" si="72"/>
        <v>0.000458640844844784</v>
      </c>
    </row>
    <row r="112" spans="1:48" ht="16.5">
      <c r="A112" s="1">
        <f>'H-sahre'!A113</f>
        <v>39185</v>
      </c>
      <c r="B112">
        <f>('H-sahre'!B113-'H-sahre'!B112)/'H-sahre'!B112</f>
        <v>-0.006944444444444501</v>
      </c>
      <c r="C112">
        <f>('H-sahre'!C113-'H-sahre'!C112)/'H-sahre'!C112</f>
        <v>-0.007537688442211006</v>
      </c>
      <c r="D112">
        <f>('H-sahre'!D113-'H-sahre'!D112)/'H-sahre'!D112</f>
        <v>-0.012765957446808616</v>
      </c>
      <c r="E112">
        <f>('H-sahre'!E113-'H-sahre'!E112)/'H-sahre'!E112</f>
        <v>0.014460511679643937</v>
      </c>
      <c r="F112">
        <f>('H-sahre'!F113-'H-sahre'!F112)/'H-sahre'!F112</f>
        <v>0.005910165484633443</v>
      </c>
      <c r="G112">
        <f>('H-sahre'!G113-'H-sahre'!G112)/'H-sahre'!G112</f>
        <v>0.02222222222222225</v>
      </c>
      <c r="H112">
        <f>('H-sahre'!H113-'H-sahre'!H112)/'H-sahre'!H112</f>
        <v>0.019906323185011576</v>
      </c>
      <c r="I112">
        <f>('H-sahre'!I113-'H-sahre'!I112)/'H-sahre'!I112</f>
        <v>-0.007692307692307699</v>
      </c>
      <c r="K112">
        <f t="shared" si="44"/>
        <v>-0.004308034733269265</v>
      </c>
      <c r="L112">
        <f t="shared" si="73"/>
        <v>0.011740803364929569</v>
      </c>
      <c r="M112">
        <f t="shared" si="74"/>
        <v>0.005093316551782473</v>
      </c>
      <c r="N112">
        <f t="shared" si="75"/>
        <v>0.01925146690924193</v>
      </c>
      <c r="O112">
        <f t="shared" si="76"/>
        <v>0.004850759777985991</v>
      </c>
      <c r="P112">
        <f t="shared" si="77"/>
        <v>0.020397619635491977</v>
      </c>
      <c r="Q112">
        <f t="shared" si="78"/>
        <v>0.0513100193387197</v>
      </c>
      <c r="R112">
        <f t="shared" si="79"/>
        <v>0.014864169687994679</v>
      </c>
      <c r="U112" s="8">
        <f t="shared" si="45"/>
        <v>-5.057978869260124E-05</v>
      </c>
      <c r="V112" s="8">
        <f t="shared" si="46"/>
        <v>-2.1942184612614137E-05</v>
      </c>
      <c r="W112" s="8">
        <f t="shared" si="47"/>
        <v>-8.293598811139814E-05</v>
      </c>
      <c r="X112" s="8">
        <f t="shared" si="48"/>
        <v>-2.089724160630916E-05</v>
      </c>
      <c r="Y112" s="8">
        <f t="shared" si="49"/>
        <v>-8.787365386571461E-05</v>
      </c>
      <c r="Z112" s="8">
        <f t="shared" si="50"/>
        <v>-0.00022104534547592218</v>
      </c>
      <c r="AA112" s="8">
        <f t="shared" si="51"/>
        <v>-6.403535929708925E-05</v>
      </c>
      <c r="AB112" s="8">
        <f t="shared" si="52"/>
        <v>5.979962810981912E-05</v>
      </c>
      <c r="AC112" s="8">
        <f t="shared" si="53"/>
        <v>0.0002260276874678579</v>
      </c>
      <c r="AD112" s="8">
        <f t="shared" si="54"/>
        <v>5.695181672384293E-05</v>
      </c>
      <c r="AE112" s="8">
        <f t="shared" si="55"/>
        <v>0.00023948444125293766</v>
      </c>
      <c r="AF112" s="8">
        <f t="shared" si="56"/>
        <v>0.0006024208477066415</v>
      </c>
      <c r="AG112" s="8">
        <f t="shared" si="57"/>
        <v>0.000174517293489692</v>
      </c>
      <c r="AH112" s="8">
        <f t="shared" si="58"/>
        <v>9.805381505493448E-05</v>
      </c>
      <c r="AI112" s="8">
        <f t="shared" si="59"/>
        <v>2.4706455065936722E-05</v>
      </c>
      <c r="AJ112" s="8">
        <f t="shared" si="60"/>
        <v>0.00010389153370641446</v>
      </c>
      <c r="AK112" s="8">
        <f t="shared" si="61"/>
        <v>0.00026133817077017985</v>
      </c>
      <c r="AL112" s="8">
        <f t="shared" si="62"/>
        <v>7.570792150036661E-05</v>
      </c>
      <c r="AM112" s="8">
        <f t="shared" si="63"/>
        <v>9.338424135057905E-05</v>
      </c>
      <c r="AN112" s="8">
        <f t="shared" si="64"/>
        <v>0.0003926840994399772</v>
      </c>
      <c r="AO112" s="8">
        <f t="shared" si="65"/>
        <v>0.0009877931394119258</v>
      </c>
      <c r="AP112" s="8">
        <f t="shared" si="66"/>
        <v>0.0002861570708817865</v>
      </c>
      <c r="AQ112" s="8">
        <f t="shared" si="67"/>
        <v>9.894395289450175E-05</v>
      </c>
      <c r="AR112" s="8">
        <f t="shared" si="68"/>
        <v>0.0002488925780159449</v>
      </c>
      <c r="AS112" s="8">
        <f t="shared" si="69"/>
        <v>7.210251645568317E-05</v>
      </c>
      <c r="AT112" s="8">
        <f t="shared" si="70"/>
        <v>0.001046602257960942</v>
      </c>
      <c r="AU112" s="8">
        <f t="shared" si="71"/>
        <v>0.0003031936794931249</v>
      </c>
      <c r="AV112" s="8">
        <f t="shared" si="72"/>
        <v>0.0007626808341450182</v>
      </c>
    </row>
    <row r="113" spans="1:48" ht="16.5">
      <c r="A113" s="1">
        <f>'H-sahre'!A114</f>
        <v>39188</v>
      </c>
      <c r="B113">
        <f>('H-sahre'!B114-'H-sahre'!B113)/'H-sahre'!B113</f>
        <v>0.006993006993007051</v>
      </c>
      <c r="C113">
        <f>('H-sahre'!C114-'H-sahre'!C113)/'H-sahre'!C113</f>
        <v>0.01518987341772142</v>
      </c>
      <c r="D113">
        <f>('H-sahre'!D114-'H-sahre'!D113)/'H-sahre'!D113</f>
        <v>0.015086206896551787</v>
      </c>
      <c r="E113">
        <f>('H-sahre'!E114-'H-sahre'!E113)/'H-sahre'!E113</f>
        <v>0.04934210526315801</v>
      </c>
      <c r="F113">
        <f>('H-sahre'!F114-'H-sahre'!F113)/'H-sahre'!F113</f>
        <v>0.017626321974148103</v>
      </c>
      <c r="G113">
        <f>('H-sahre'!G114-'H-sahre'!G113)/'H-sahre'!G113</f>
        <v>0.01581027667984184</v>
      </c>
      <c r="H113">
        <f>('H-sahre'!H114-'H-sahre'!H113)/'H-sahre'!H113</f>
        <v>0.02181400688863382</v>
      </c>
      <c r="I113">
        <f>('H-sahre'!I114-'H-sahre'!I113)/'H-sahre'!I113</f>
        <v>0.025193798449612382</v>
      </c>
      <c r="K113">
        <f t="shared" si="44"/>
        <v>-0.008943010355542916</v>
      </c>
      <c r="L113">
        <f t="shared" si="73"/>
        <v>-0.008519531387713962</v>
      </c>
      <c r="M113">
        <f t="shared" si="74"/>
        <v>-0.016256331882150615</v>
      </c>
      <c r="N113">
        <f t="shared" si="75"/>
        <v>0.009793983144694426</v>
      </c>
      <c r="O113">
        <f t="shared" si="76"/>
        <v>0.003618068119762233</v>
      </c>
      <c r="P113">
        <f t="shared" si="77"/>
        <v>0.017775121360819757</v>
      </c>
      <c r="Q113">
        <f t="shared" si="78"/>
        <v>0.01428564945442424</v>
      </c>
      <c r="R113">
        <f t="shared" si="79"/>
        <v>-0.014439139968949626</v>
      </c>
      <c r="U113" s="8">
        <f t="shared" si="45"/>
        <v>7.619025742469887E-05</v>
      </c>
      <c r="V113" s="8">
        <f t="shared" si="46"/>
        <v>0.00014538054436521541</v>
      </c>
      <c r="W113" s="8">
        <f t="shared" si="47"/>
        <v>-8.758769268501502E-05</v>
      </c>
      <c r="X113" s="8">
        <f t="shared" si="48"/>
        <v>-3.2356420662093334E-05</v>
      </c>
      <c r="Y113" s="8">
        <f t="shared" si="49"/>
        <v>-0.00015896309440084318</v>
      </c>
      <c r="Z113" s="8">
        <f t="shared" si="50"/>
        <v>-0.00012775671100657198</v>
      </c>
      <c r="AA113" s="8">
        <f t="shared" si="51"/>
        <v>0.00012912937826745012</v>
      </c>
      <c r="AB113" s="8">
        <f t="shared" si="52"/>
        <v>0.00013849632971907734</v>
      </c>
      <c r="AC113" s="8">
        <f t="shared" si="53"/>
        <v>-8.344014681196565E-05</v>
      </c>
      <c r="AD113" s="8">
        <f t="shared" si="54"/>
        <v>-3.0824244909201583E-05</v>
      </c>
      <c r="AE113" s="8">
        <f t="shared" si="55"/>
        <v>-0.00015143570435392884</v>
      </c>
      <c r="AF113" s="8">
        <f t="shared" si="56"/>
        <v>-0.00012170703892084615</v>
      </c>
      <c r="AG113" s="8">
        <f t="shared" si="57"/>
        <v>0.00012301470617706153</v>
      </c>
      <c r="AH113" s="8">
        <f t="shared" si="58"/>
        <v>-0.00015921424044834174</v>
      </c>
      <c r="AI113" s="8">
        <f t="shared" si="59"/>
        <v>-5.8816516127083516E-05</v>
      </c>
      <c r="AJ113" s="8">
        <f t="shared" si="60"/>
        <v>-0.00028895827208699065</v>
      </c>
      <c r="AK113" s="8">
        <f t="shared" si="61"/>
        <v>-0.00023223225868318432</v>
      </c>
      <c r="AL113" s="8">
        <f t="shared" si="62"/>
        <v>0.00023472745142807104</v>
      </c>
      <c r="AM113" s="8">
        <f t="shared" si="63"/>
        <v>3.543529818130756E-05</v>
      </c>
      <c r="AN113" s="8">
        <f t="shared" si="64"/>
        <v>0.00017408923900276655</v>
      </c>
      <c r="AO113" s="8">
        <f t="shared" si="65"/>
        <v>0.00013991340996764414</v>
      </c>
      <c r="AP113" s="8">
        <f t="shared" si="66"/>
        <v>-0.00014141669347977624</v>
      </c>
      <c r="AQ113" s="8">
        <f t="shared" si="67"/>
        <v>6.431159992048665E-05</v>
      </c>
      <c r="AR113" s="8">
        <f t="shared" si="68"/>
        <v>5.1686452861151085E-05</v>
      </c>
      <c r="AS113" s="8">
        <f t="shared" si="69"/>
        <v>-5.224179199844128E-05</v>
      </c>
      <c r="AT113" s="8">
        <f t="shared" si="70"/>
        <v>0.00025392915277051945</v>
      </c>
      <c r="AU113" s="8">
        <f t="shared" si="71"/>
        <v>-0.00025665746529394284</v>
      </c>
      <c r="AV113" s="8">
        <f t="shared" si="72"/>
        <v>-0.00020627249201978046</v>
      </c>
    </row>
    <row r="114" spans="1:48" ht="16.5">
      <c r="A114" s="1">
        <f>'H-sahre'!A115</f>
        <v>39189</v>
      </c>
      <c r="B114">
        <f>('H-sahre'!B115-'H-sahre'!B114)/'H-sahre'!B114</f>
        <v>0.0046296296296295305</v>
      </c>
      <c r="C114">
        <f>('H-sahre'!C115-'H-sahre'!C114)/'H-sahre'!C114</f>
        <v>0.004987531172069941</v>
      </c>
      <c r="D114">
        <f>('H-sahre'!D115-'H-sahre'!D114)/'H-sahre'!D114</f>
        <v>0.02972399150743093</v>
      </c>
      <c r="E114">
        <f>('H-sahre'!E115-'H-sahre'!E114)/'H-sahre'!E114</f>
        <v>0.02821316614420058</v>
      </c>
      <c r="F114">
        <f>('H-sahre'!F115-'H-sahre'!F114)/'H-sahre'!F114</f>
        <v>0.00692840646651276</v>
      </c>
      <c r="G114">
        <f>('H-sahre'!G115-'H-sahre'!G114)/'H-sahre'!G114</f>
        <v>-0.019455252918287938</v>
      </c>
      <c r="H114">
        <f>('H-sahre'!H115-'H-sahre'!H114)/'H-sahre'!H114</f>
        <v>-0.012359550561797689</v>
      </c>
      <c r="I114">
        <f>('H-sahre'!I115-'H-sahre'!I114)/'H-sahre'!I114</f>
        <v>0</v>
      </c>
      <c r="K114">
        <f t="shared" si="44"/>
        <v>0.004994441081908637</v>
      </c>
      <c r="L114">
        <f t="shared" si="73"/>
        <v>0.014208030472218464</v>
      </c>
      <c r="M114">
        <f t="shared" si="74"/>
        <v>0.01159583246120979</v>
      </c>
      <c r="N114">
        <f t="shared" si="75"/>
        <v>0.0446755767282085</v>
      </c>
      <c r="O114">
        <f t="shared" si="76"/>
        <v>0.015334224609276893</v>
      </c>
      <c r="P114">
        <f t="shared" si="77"/>
        <v>0.011363175818439347</v>
      </c>
      <c r="Q114">
        <f t="shared" si="78"/>
        <v>0.016193333158046483</v>
      </c>
      <c r="R114">
        <f t="shared" si="79"/>
        <v>0.018446966172970456</v>
      </c>
      <c r="U114" s="8">
        <f t="shared" si="45"/>
        <v>7.096117108345766E-05</v>
      </c>
      <c r="V114" s="8">
        <f t="shared" si="46"/>
        <v>5.791470202319591E-05</v>
      </c>
      <c r="W114" s="8">
        <f t="shared" si="47"/>
        <v>0.00022312953576932598</v>
      </c>
      <c r="X114" s="8">
        <f t="shared" si="48"/>
        <v>7.658588134778693E-05</v>
      </c>
      <c r="Y114" s="8">
        <f t="shared" si="49"/>
        <v>5.675271212856427E-05</v>
      </c>
      <c r="Z114" s="8">
        <f t="shared" si="50"/>
        <v>8.087664837758067E-05</v>
      </c>
      <c r="AA114" s="8">
        <f t="shared" si="51"/>
        <v>9.213228569086259E-05</v>
      </c>
      <c r="AB114" s="8">
        <f t="shared" si="52"/>
        <v>0.00016475394095960872</v>
      </c>
      <c r="AC114" s="8">
        <f t="shared" si="53"/>
        <v>0.0006347519555183204</v>
      </c>
      <c r="AD114" s="8">
        <f t="shared" si="54"/>
        <v>0.00021786913051644838</v>
      </c>
      <c r="AE114" s="8">
        <f t="shared" si="55"/>
        <v>0.00016144834828956222</v>
      </c>
      <c r="AF114" s="8">
        <f t="shared" si="56"/>
        <v>0.00023007537095631007</v>
      </c>
      <c r="AG114" s="8">
        <f t="shared" si="57"/>
        <v>0.0002620950575055475</v>
      </c>
      <c r="AH114" s="8">
        <f t="shared" si="58"/>
        <v>0.0005180505028482288</v>
      </c>
      <c r="AI114" s="8">
        <f t="shared" si="59"/>
        <v>0.000177813099491735</v>
      </c>
      <c r="AJ114" s="8">
        <f t="shared" si="60"/>
        <v>0.0001317654830178931</v>
      </c>
      <c r="AK114" s="8">
        <f t="shared" si="61"/>
        <v>0.00018777517828926025</v>
      </c>
      <c r="AL114" s="8">
        <f t="shared" si="62"/>
        <v>0.00021390792915936972</v>
      </c>
      <c r="AM114" s="8">
        <f t="shared" si="63"/>
        <v>0.0006850653280993329</v>
      </c>
      <c r="AN114" s="8">
        <f t="shared" si="64"/>
        <v>0.0005076564331528105</v>
      </c>
      <c r="AO114" s="8">
        <f t="shared" si="65"/>
        <v>0.0007234464979877486</v>
      </c>
      <c r="AP114" s="8">
        <f t="shared" si="66"/>
        <v>0.0008241288526632084</v>
      </c>
      <c r="AQ114" s="8">
        <f t="shared" si="67"/>
        <v>0.00017424549027465275</v>
      </c>
      <c r="AR114" s="8">
        <f t="shared" si="68"/>
        <v>0.0002483122078183359</v>
      </c>
      <c r="AS114" s="8">
        <f t="shared" si="69"/>
        <v>0.00028286992265606195</v>
      </c>
      <c r="AT114" s="8">
        <f t="shared" si="70"/>
        <v>0.00018400769176144587</v>
      </c>
      <c r="AU114" s="8">
        <f t="shared" si="71"/>
        <v>0.00020961611994026652</v>
      </c>
      <c r="AV114" s="8">
        <f t="shared" si="72"/>
        <v>0.0002987178689941243</v>
      </c>
    </row>
    <row r="115" spans="1:48" ht="16.5">
      <c r="A115" s="1">
        <f>'H-sahre'!A116</f>
        <v>39190</v>
      </c>
      <c r="B115">
        <f>('H-sahre'!B116-'H-sahre'!B115)/'H-sahre'!B115</f>
        <v>0.01612903225806458</v>
      </c>
      <c r="C115">
        <f>('H-sahre'!C116-'H-sahre'!C115)/'H-sahre'!C115</f>
        <v>0.012406947890818814</v>
      </c>
      <c r="D115">
        <f>('H-sahre'!D116-'H-sahre'!D115)/'H-sahre'!D115</f>
        <v>0.02268041237113409</v>
      </c>
      <c r="E115">
        <f>('H-sahre'!E116-'H-sahre'!E115)/'H-sahre'!E115</f>
        <v>0.00914634146341462</v>
      </c>
      <c r="F115">
        <f>('H-sahre'!F116-'H-sahre'!F115)/'H-sahre'!F115</f>
        <v>-0.009174311926605512</v>
      </c>
      <c r="G115">
        <f>('H-sahre'!G116-'H-sahre'!G115)/'H-sahre'!G115</f>
        <v>-0.001984126984127012</v>
      </c>
      <c r="H115">
        <f>('H-sahre'!H116-'H-sahre'!H115)/'H-sahre'!H115</f>
        <v>-0.01251422070534708</v>
      </c>
      <c r="I115">
        <f>('H-sahre'!I116-'H-sahre'!I115)/'H-sahre'!I115</f>
        <v>-0.08884688090737235</v>
      </c>
      <c r="K115">
        <f t="shared" si="44"/>
        <v>0.002631063718531116</v>
      </c>
      <c r="L115">
        <f t="shared" si="73"/>
        <v>0.004005688226566984</v>
      </c>
      <c r="M115">
        <f t="shared" si="74"/>
        <v>0.02623361707208893</v>
      </c>
      <c r="N115">
        <f t="shared" si="75"/>
        <v>0.02354663760925107</v>
      </c>
      <c r="O115">
        <f t="shared" si="76"/>
        <v>0.004636309101641549</v>
      </c>
      <c r="P115">
        <f t="shared" si="77"/>
        <v>-0.02390235377969043</v>
      </c>
      <c r="Q115">
        <f t="shared" si="78"/>
        <v>-0.017980224292385022</v>
      </c>
      <c r="R115">
        <f t="shared" si="79"/>
        <v>-0.006746832276641926</v>
      </c>
      <c r="U115" s="8">
        <f t="shared" si="45"/>
        <v>1.053922096066764E-05</v>
      </c>
      <c r="V115" s="8">
        <f t="shared" si="46"/>
        <v>6.902231808421167E-05</v>
      </c>
      <c r="W115" s="8">
        <f t="shared" si="47"/>
        <v>6.195270390710074E-05</v>
      </c>
      <c r="X115" s="8">
        <f t="shared" si="48"/>
        <v>1.2198424665224673E-05</v>
      </c>
      <c r="Y115" s="8">
        <f t="shared" si="49"/>
        <v>-6.288861581723858E-05</v>
      </c>
      <c r="Z115" s="8">
        <f t="shared" si="50"/>
        <v>-4.730711578674604E-05</v>
      </c>
      <c r="AA115" s="8">
        <f t="shared" si="51"/>
        <v>-1.775134561808726E-05</v>
      </c>
      <c r="AB115" s="8">
        <f t="shared" si="52"/>
        <v>0.00010508369104593327</v>
      </c>
      <c r="AC115" s="8">
        <f t="shared" si="53"/>
        <v>9.432048904661636E-05</v>
      </c>
      <c r="AD115" s="8">
        <f t="shared" si="54"/>
        <v>1.8571608783170904E-05</v>
      </c>
      <c r="AE115" s="8">
        <f t="shared" si="55"/>
        <v>-9.574537712254482E-05</v>
      </c>
      <c r="AF115" s="8">
        <f t="shared" si="56"/>
        <v>-7.202317275904036E-05</v>
      </c>
      <c r="AG115" s="8">
        <f t="shared" si="57"/>
        <v>-2.7025706617166685E-05</v>
      </c>
      <c r="AH115" s="8">
        <f t="shared" si="58"/>
        <v>0.0006177134743763401</v>
      </c>
      <c r="AI115" s="8">
        <f t="shared" si="59"/>
        <v>0.00012162715760030503</v>
      </c>
      <c r="AJ115" s="8">
        <f t="shared" si="60"/>
        <v>-0.0006270451961779963</v>
      </c>
      <c r="AK115" s="8">
        <f t="shared" si="61"/>
        <v>-0.0004716863189566998</v>
      </c>
      <c r="AL115" s="8">
        <f t="shared" si="62"/>
        <v>-0.00017699381439503426</v>
      </c>
      <c r="AM115" s="8">
        <f t="shared" si="63"/>
        <v>0.00010916949026082594</v>
      </c>
      <c r="AN115" s="8">
        <f t="shared" si="64"/>
        <v>-0.0005628200624584832</v>
      </c>
      <c r="AO115" s="8">
        <f t="shared" si="65"/>
        <v>-0.00042337382554584284</v>
      </c>
      <c r="AP115" s="8">
        <f t="shared" si="66"/>
        <v>-0.00015886521462848578</v>
      </c>
      <c r="AQ115" s="8">
        <f t="shared" si="67"/>
        <v>-0.00011081870037943504</v>
      </c>
      <c r="AR115" s="8">
        <f t="shared" si="68"/>
        <v>-8.336187753634116E-05</v>
      </c>
      <c r="AS115" s="8">
        <f t="shared" si="69"/>
        <v>-3.128039989144394E-05</v>
      </c>
      <c r="AT115" s="8">
        <f t="shared" si="70"/>
        <v>0.00042976968207477083</v>
      </c>
      <c r="AU115" s="8">
        <f t="shared" si="71"/>
        <v>0.00016126517196852954</v>
      </c>
      <c r="AV115" s="8">
        <f t="shared" si="72"/>
        <v>0.00012130955759712449</v>
      </c>
    </row>
    <row r="116" spans="1:48" ht="16.5">
      <c r="A116" s="1">
        <f>'H-sahre'!A117</f>
        <v>39191</v>
      </c>
      <c r="B116">
        <f>('H-sahre'!B117-'H-sahre'!B116)/'H-sahre'!B116</f>
        <v>-0.018140589569161012</v>
      </c>
      <c r="C116">
        <f>('H-sahre'!C117-'H-sahre'!C116)/'H-sahre'!C116</f>
        <v>-0.029411764705882377</v>
      </c>
      <c r="D116">
        <f>('H-sahre'!D117-'H-sahre'!D116)/'H-sahre'!D116</f>
        <v>-0.0383064516129033</v>
      </c>
      <c r="E116">
        <f>('H-sahre'!E117-'H-sahre'!E116)/'H-sahre'!E116</f>
        <v>-0.047331319234642386</v>
      </c>
      <c r="F116">
        <f>('H-sahre'!F117-'H-sahre'!F116)/'H-sahre'!F116</f>
        <v>-0.0277777777777778</v>
      </c>
      <c r="G116">
        <f>('H-sahre'!G117-'H-sahre'!G116)/'H-sahre'!G116</f>
        <v>-0.03379721669980111</v>
      </c>
      <c r="H116">
        <f>('H-sahre'!H117-'H-sahre'!H116)/'H-sahre'!H116</f>
        <v>-0.032258064516129004</v>
      </c>
      <c r="I116">
        <f>('H-sahre'!I117-'H-sahre'!I116)/'H-sahre'!I116</f>
        <v>-0.016597510373443997</v>
      </c>
      <c r="K116">
        <f t="shared" si="44"/>
        <v>0.014130466346966167</v>
      </c>
      <c r="L116">
        <f t="shared" si="73"/>
        <v>0.011425104945315859</v>
      </c>
      <c r="M116">
        <f t="shared" si="74"/>
        <v>0.01919003793579209</v>
      </c>
      <c r="N116">
        <f t="shared" si="75"/>
        <v>0.004479812928465109</v>
      </c>
      <c r="O116">
        <f t="shared" si="76"/>
        <v>-0.011466409291476722</v>
      </c>
      <c r="P116">
        <f t="shared" si="77"/>
        <v>-0.006431227845529505</v>
      </c>
      <c r="Q116">
        <f t="shared" si="78"/>
        <v>-0.018134894435934416</v>
      </c>
      <c r="R116">
        <f t="shared" si="79"/>
        <v>-0.09559371318401427</v>
      </c>
      <c r="U116" s="8">
        <f t="shared" si="45"/>
        <v>0.00016144206094034248</v>
      </c>
      <c r="V116" s="8">
        <f t="shared" si="46"/>
        <v>0.0002711641852487142</v>
      </c>
      <c r="W116" s="8">
        <f t="shared" si="47"/>
        <v>6.330184582638018E-05</v>
      </c>
      <c r="X116" s="8">
        <f t="shared" si="48"/>
        <v>-0.00016202571061375197</v>
      </c>
      <c r="Y116" s="8">
        <f t="shared" si="49"/>
        <v>-9.08762486409264E-05</v>
      </c>
      <c r="Z116" s="8">
        <f t="shared" si="50"/>
        <v>-0.00025625451553275524</v>
      </c>
      <c r="AA116" s="8">
        <f t="shared" si="51"/>
        <v>-0.0013507837471282496</v>
      </c>
      <c r="AB116" s="8">
        <f t="shared" si="52"/>
        <v>0.00021924819732101715</v>
      </c>
      <c r="AC116" s="8">
        <f t="shared" si="53"/>
        <v>5.1182332843096636E-05</v>
      </c>
      <c r="AD116" s="8">
        <f t="shared" si="54"/>
        <v>-0.00013100492950106642</v>
      </c>
      <c r="AE116" s="8">
        <f t="shared" si="55"/>
        <v>-7.34774530624122E-05</v>
      </c>
      <c r="AF116" s="8">
        <f t="shared" si="56"/>
        <v>-0.00020719307210277535</v>
      </c>
      <c r="AG116" s="8">
        <f t="shared" si="57"/>
        <v>-0.0010921682052397873</v>
      </c>
      <c r="AH116" s="8">
        <f t="shared" si="58"/>
        <v>8.59677800424973E-05</v>
      </c>
      <c r="AI116" s="8">
        <f t="shared" si="59"/>
        <v>-0.00022004082929075717</v>
      </c>
      <c r="AJ116" s="8">
        <f t="shared" si="60"/>
        <v>-0.00012341550632943363</v>
      </c>
      <c r="AK116" s="8">
        <f t="shared" si="61"/>
        <v>-0.00034800931218716634</v>
      </c>
      <c r="AL116" s="8">
        <f t="shared" si="62"/>
        <v>-0.0018344469824244623</v>
      </c>
      <c r="AM116" s="8">
        <f t="shared" si="63"/>
        <v>-5.1367368587029867E-05</v>
      </c>
      <c r="AN116" s="8">
        <f t="shared" si="64"/>
        <v>-2.8810697648307888E-05</v>
      </c>
      <c r="AO116" s="8">
        <f t="shared" si="65"/>
        <v>-8.124093455044896E-05</v>
      </c>
      <c r="AP116" s="8">
        <f t="shared" si="66"/>
        <v>-0.0004282419522017327</v>
      </c>
      <c r="AQ116" s="8">
        <f t="shared" si="67"/>
        <v>7.374309072358334E-05</v>
      </c>
      <c r="AR116" s="8">
        <f t="shared" si="68"/>
        <v>0.00020794212206014787</v>
      </c>
      <c r="AS116" s="8">
        <f t="shared" si="69"/>
        <v>0.001096116641059942</v>
      </c>
      <c r="AT116" s="8">
        <f t="shared" si="70"/>
        <v>0.0001166296380721195</v>
      </c>
      <c r="AU116" s="8">
        <f t="shared" si="71"/>
        <v>0.0006147849500865935</v>
      </c>
      <c r="AV116" s="8">
        <f t="shared" si="72"/>
        <v>0.0017335818973310908</v>
      </c>
    </row>
    <row r="117" spans="1:48" ht="16.5">
      <c r="A117" s="1">
        <f>'H-sahre'!A118</f>
        <v>39192</v>
      </c>
      <c r="B117">
        <f>('H-sahre'!B118-'H-sahre'!B117)/'H-sahre'!B117</f>
        <v>0</v>
      </c>
      <c r="C117">
        <f>('H-sahre'!C118-'H-sahre'!C117)/'H-sahre'!C117</f>
        <v>0.01010101010101011</v>
      </c>
      <c r="D117">
        <f>('H-sahre'!D118-'H-sahre'!D117)/'H-sahre'!D117</f>
        <v>0.02515723270440254</v>
      </c>
      <c r="E117">
        <f>('H-sahre'!E118-'H-sahre'!E117)/'H-sahre'!E117</f>
        <v>0.015856236786469195</v>
      </c>
      <c r="F117">
        <f>('H-sahre'!F118-'H-sahre'!F117)/'H-sahre'!F117</f>
        <v>0.013095238095238026</v>
      </c>
      <c r="G117">
        <f>('H-sahre'!G118-'H-sahre'!G117)/'H-sahre'!G117</f>
        <v>0.02674897119341558</v>
      </c>
      <c r="H117">
        <f>('H-sahre'!H118-'H-sahre'!H117)/'H-sahre'!H117</f>
        <v>-0.007142857142857075</v>
      </c>
      <c r="I117">
        <f>('H-sahre'!I118-'H-sahre'!I117)/'H-sahre'!I117</f>
        <v>0.012658227848101182</v>
      </c>
      <c r="K117">
        <f t="shared" si="44"/>
        <v>-0.02013915548025943</v>
      </c>
      <c r="L117">
        <f t="shared" si="73"/>
        <v>-0.030393607651385334</v>
      </c>
      <c r="M117">
        <f t="shared" si="74"/>
        <v>-0.0417968260482453</v>
      </c>
      <c r="N117">
        <f t="shared" si="75"/>
        <v>-0.0519978477695919</v>
      </c>
      <c r="O117">
        <f t="shared" si="76"/>
        <v>-0.03006987514264901</v>
      </c>
      <c r="P117">
        <f t="shared" si="77"/>
        <v>-0.038244317561203604</v>
      </c>
      <c r="Q117">
        <f t="shared" si="78"/>
        <v>-0.03787873824671634</v>
      </c>
      <c r="R117">
        <f t="shared" si="79"/>
        <v>-0.023344342650085923</v>
      </c>
      <c r="U117" s="8">
        <f t="shared" si="45"/>
        <v>0.0006121015900972519</v>
      </c>
      <c r="V117" s="8">
        <f t="shared" si="46"/>
        <v>0.0008417527783669694</v>
      </c>
      <c r="W117" s="8">
        <f t="shared" si="47"/>
        <v>0.001047192740870672</v>
      </c>
      <c r="X117" s="8">
        <f t="shared" si="48"/>
        <v>0.0006055818907697966</v>
      </c>
      <c r="Y117" s="8">
        <f t="shared" si="49"/>
        <v>0.0007702082576014955</v>
      </c>
      <c r="Z117" s="8">
        <f t="shared" si="50"/>
        <v>0.0007628457989466697</v>
      </c>
      <c r="AA117" s="8">
        <f t="shared" si="51"/>
        <v>0.0004701353462145318</v>
      </c>
      <c r="AB117" s="8">
        <f t="shared" si="52"/>
        <v>0.0012703563319835702</v>
      </c>
      <c r="AC117" s="8">
        <f t="shared" si="53"/>
        <v>0.001580402183825438</v>
      </c>
      <c r="AD117" s="8">
        <f t="shared" si="54"/>
        <v>0.0009139319872118186</v>
      </c>
      <c r="AE117" s="8">
        <f t="shared" si="55"/>
        <v>0.0011623827828502083</v>
      </c>
      <c r="AF117" s="8">
        <f t="shared" si="56"/>
        <v>0.00115127150860022</v>
      </c>
      <c r="AG117" s="8">
        <f t="shared" si="57"/>
        <v>0.0007095187913862125</v>
      </c>
      <c r="AH117" s="8">
        <f t="shared" si="58"/>
        <v>0.0021733449981087725</v>
      </c>
      <c r="AI117" s="8">
        <f t="shared" si="59"/>
        <v>0.001256825340629756</v>
      </c>
      <c r="AJ117" s="8">
        <f t="shared" si="60"/>
        <v>0.00159849108843948</v>
      </c>
      <c r="AK117" s="8">
        <f t="shared" si="61"/>
        <v>0.0015832110334250188</v>
      </c>
      <c r="AL117" s="8">
        <f t="shared" si="62"/>
        <v>0.000975719428956275</v>
      </c>
      <c r="AM117" s="8">
        <f t="shared" si="63"/>
        <v>0.0015635687901180988</v>
      </c>
      <c r="AN117" s="8">
        <f t="shared" si="64"/>
        <v>0.001988622202599395</v>
      </c>
      <c r="AO117" s="8">
        <f t="shared" si="65"/>
        <v>0.0019696128650569743</v>
      </c>
      <c r="AP117" s="8">
        <f t="shared" si="66"/>
        <v>0.0012138555754003593</v>
      </c>
      <c r="AQ117" s="8">
        <f t="shared" si="67"/>
        <v>0.0011500018539812114</v>
      </c>
      <c r="AR117" s="8">
        <f t="shared" si="68"/>
        <v>0.001139008929639844</v>
      </c>
      <c r="AS117" s="8">
        <f t="shared" si="69"/>
        <v>0.0007019614687752998</v>
      </c>
      <c r="AT117" s="8">
        <f t="shared" si="70"/>
        <v>0.0014486464943251282</v>
      </c>
      <c r="AU117" s="8">
        <f t="shared" si="71"/>
        <v>0.0008927884535674354</v>
      </c>
      <c r="AV117" s="8">
        <f t="shared" si="72"/>
        <v>0.0008842542447842611</v>
      </c>
    </row>
    <row r="118" spans="1:48" ht="16.5">
      <c r="A118" s="1">
        <f>'H-sahre'!A119</f>
        <v>39195</v>
      </c>
      <c r="B118">
        <f>('H-sahre'!B119-'H-sahre'!B118)/'H-sahre'!B118</f>
        <v>0.002309468822170851</v>
      </c>
      <c r="C118">
        <f>('H-sahre'!C119-'H-sahre'!C118)/'H-sahre'!C118</f>
        <v>-0.0050000000000000044</v>
      </c>
      <c r="D118">
        <f>('H-sahre'!D119-'H-sahre'!D118)/'H-sahre'!D118</f>
        <v>-0.002044989775051081</v>
      </c>
      <c r="E118">
        <f>('H-sahre'!E119-'H-sahre'!E118)/'H-sahre'!E118</f>
        <v>0.024973985431841855</v>
      </c>
      <c r="F118">
        <f>('H-sahre'!F119-'H-sahre'!F118)/'H-sahre'!F118</f>
        <v>-0.014101057579318357</v>
      </c>
      <c r="G118">
        <f>('H-sahre'!G119-'H-sahre'!G118)/'H-sahre'!G118</f>
        <v>0.004008016032064185</v>
      </c>
      <c r="H118">
        <f>('H-sahre'!H119-'H-sahre'!H118)/'H-sahre'!H118</f>
        <v>0.023980815347721823</v>
      </c>
      <c r="I118">
        <f>('H-sahre'!I119-'H-sahre'!I118)/'H-sahre'!I118</f>
        <v>0.004166666666666763</v>
      </c>
      <c r="K118">
        <f t="shared" si="44"/>
        <v>-0.0019985659110984145</v>
      </c>
      <c r="L118">
        <f t="shared" si="73"/>
        <v>0.009119167155507155</v>
      </c>
      <c r="M118">
        <f t="shared" si="74"/>
        <v>0.021666858269060542</v>
      </c>
      <c r="N118">
        <f t="shared" si="75"/>
        <v>0.011189708251519683</v>
      </c>
      <c r="O118">
        <f t="shared" si="76"/>
        <v>0.010803140730366817</v>
      </c>
      <c r="P118">
        <f t="shared" si="77"/>
        <v>0.022301870332013085</v>
      </c>
      <c r="Q118">
        <f t="shared" si="78"/>
        <v>-0.01276353087344441</v>
      </c>
      <c r="R118">
        <f t="shared" si="79"/>
        <v>0.0059113955714592565</v>
      </c>
      <c r="U118" s="8">
        <f t="shared" si="45"/>
        <v>-1.8225256614604894E-05</v>
      </c>
      <c r="V118" s="8">
        <f t="shared" si="46"/>
        <v>-4.3302644337145196E-05</v>
      </c>
      <c r="W118" s="8">
        <f t="shared" si="47"/>
        <v>-2.2363369466623883E-05</v>
      </c>
      <c r="X118" s="8">
        <f t="shared" si="48"/>
        <v>-2.1590788796509946E-05</v>
      </c>
      <c r="Y118" s="8">
        <f t="shared" si="49"/>
        <v>-4.4571757799298434E-05</v>
      </c>
      <c r="Z118" s="8">
        <f t="shared" si="50"/>
        <v>2.550875770891817E-05</v>
      </c>
      <c r="AA118" s="8">
        <f t="shared" si="51"/>
        <v>-1.1814313676136602E-05</v>
      </c>
      <c r="AB118" s="8">
        <f t="shared" si="52"/>
        <v>0.0001975837022902455</v>
      </c>
      <c r="AC118" s="8">
        <f t="shared" si="53"/>
        <v>0.00010204081996696568</v>
      </c>
      <c r="AD118" s="8">
        <f t="shared" si="54"/>
        <v>9.851564612468265E-05</v>
      </c>
      <c r="AE118" s="8">
        <f t="shared" si="55"/>
        <v>0.00020337448343807316</v>
      </c>
      <c r="AF118" s="8">
        <f t="shared" si="56"/>
        <v>-0.0001163927715294158</v>
      </c>
      <c r="AG118" s="8">
        <f t="shared" si="57"/>
        <v>5.39070043384617E-05</v>
      </c>
      <c r="AH118" s="8">
        <f t="shared" si="58"/>
        <v>0.00024244582275781423</v>
      </c>
      <c r="AI118" s="8">
        <f t="shared" si="59"/>
        <v>0.000234070119065573</v>
      </c>
      <c r="AJ118" s="8">
        <f t="shared" si="60"/>
        <v>0.00048321146361869367</v>
      </c>
      <c r="AK118" s="8">
        <f t="shared" si="61"/>
        <v>-0.0002765456144476985</v>
      </c>
      <c r="AL118" s="8">
        <f t="shared" si="62"/>
        <v>0.00012808137001915987</v>
      </c>
      <c r="AM118" s="8">
        <f t="shared" si="63"/>
        <v>0.00012088399297291395</v>
      </c>
      <c r="AN118" s="8">
        <f t="shared" si="64"/>
        <v>0.00024955142247844885</v>
      </c>
      <c r="AO118" s="8">
        <f t="shared" si="65"/>
        <v>-0.00014282018673310713</v>
      </c>
      <c r="AP118" s="8">
        <f t="shared" si="66"/>
        <v>6.614679180395456E-05</v>
      </c>
      <c r="AQ118" s="8">
        <f t="shared" si="67"/>
        <v>0.0002409302437471299</v>
      </c>
      <c r="AR118" s="8">
        <f t="shared" si="68"/>
        <v>-0.00013788622024220166</v>
      </c>
      <c r="AS118" s="8">
        <f t="shared" si="69"/>
        <v>6.386163827134152E-05</v>
      </c>
      <c r="AT118" s="8">
        <f t="shared" si="70"/>
        <v>-0.00028465061051820295</v>
      </c>
      <c r="AU118" s="8">
        <f t="shared" si="71"/>
        <v>0.00013183517751592073</v>
      </c>
      <c r="AV118" s="8">
        <f t="shared" si="72"/>
        <v>-7.545027988146278E-05</v>
      </c>
    </row>
    <row r="119" spans="1:48" ht="16.5">
      <c r="A119" s="1">
        <f>'H-sahre'!A120</f>
        <v>39196</v>
      </c>
      <c r="B119">
        <f>('H-sahre'!B120-'H-sahre'!B119)/'H-sahre'!B119</f>
        <v>-0.004608294930875478</v>
      </c>
      <c r="C119">
        <f>('H-sahre'!C120-'H-sahre'!C119)/'H-sahre'!C119</f>
        <v>-0.005025125628140708</v>
      </c>
      <c r="D119">
        <f>('H-sahre'!D120-'H-sahre'!D119)/'H-sahre'!D119</f>
        <v>0.0020491803278688088</v>
      </c>
      <c r="E119">
        <f>('H-sahre'!E120-'H-sahre'!E119)/'H-sahre'!E119</f>
        <v>-0.01624365482233504</v>
      </c>
      <c r="F119">
        <f>('H-sahre'!F120-'H-sahre'!F119)/'H-sahre'!F119</f>
        <v>-0.0035756853396902424</v>
      </c>
      <c r="G119">
        <f>('H-sahre'!G120-'H-sahre'!G119)/'H-sahre'!G119</f>
        <v>0.011976047904191645</v>
      </c>
      <c r="H119">
        <f>('H-sahre'!H120-'H-sahre'!H119)/'H-sahre'!H119</f>
        <v>-0.0011709601873537297</v>
      </c>
      <c r="I119">
        <f>('H-sahre'!I120-'H-sahre'!I119)/'H-sahre'!I119</f>
        <v>0.012448132780082905</v>
      </c>
      <c r="K119">
        <f t="shared" si="44"/>
        <v>0.00031090291107243673</v>
      </c>
      <c r="L119">
        <f t="shared" si="73"/>
        <v>-0.00598184294550296</v>
      </c>
      <c r="M119">
        <f t="shared" si="74"/>
        <v>-0.005535364210393079</v>
      </c>
      <c r="N119">
        <f t="shared" si="75"/>
        <v>0.020307456896892343</v>
      </c>
      <c r="O119">
        <f t="shared" si="76"/>
        <v>-0.016393154944189567</v>
      </c>
      <c r="P119">
        <f t="shared" si="77"/>
        <v>-0.0004390848293383083</v>
      </c>
      <c r="Q119">
        <f t="shared" si="78"/>
        <v>0.018360141617134486</v>
      </c>
      <c r="R119">
        <f t="shared" si="79"/>
        <v>-0.002580165609975163</v>
      </c>
      <c r="U119" s="8">
        <f t="shared" si="45"/>
        <v>-1.8597723853349897E-06</v>
      </c>
      <c r="V119" s="8">
        <f t="shared" si="46"/>
        <v>-1.7209608468573883E-06</v>
      </c>
      <c r="W119" s="8">
        <f t="shared" si="47"/>
        <v>6.313647465721862E-06</v>
      </c>
      <c r="X119" s="8">
        <f t="shared" si="48"/>
        <v>-5.096679593810045E-06</v>
      </c>
      <c r="Y119" s="8">
        <f t="shared" si="49"/>
        <v>-1.3651275164902412E-07</v>
      </c>
      <c r="Z119" s="8">
        <f t="shared" si="50"/>
        <v>5.708221476469308E-06</v>
      </c>
      <c r="AA119" s="8">
        <f t="shared" si="51"/>
        <v>-8.021809991902676E-07</v>
      </c>
      <c r="AB119" s="8">
        <f t="shared" si="52"/>
        <v>3.31116793527294E-05</v>
      </c>
      <c r="AC119" s="8">
        <f t="shared" si="53"/>
        <v>-0.00012147601777978089</v>
      </c>
      <c r="AD119" s="8">
        <f t="shared" si="54"/>
        <v>9.806127825743734E-05</v>
      </c>
      <c r="AE119" s="8">
        <f t="shared" si="55"/>
        <v>2.6265364888547303E-06</v>
      </c>
      <c r="AF119" s="8">
        <f t="shared" si="56"/>
        <v>-0.00010982748361089123</v>
      </c>
      <c r="AG119" s="8">
        <f t="shared" si="57"/>
        <v>1.543414545225927E-05</v>
      </c>
      <c r="AH119" s="8">
        <f t="shared" si="58"/>
        <v>-0.00011240917011115798</v>
      </c>
      <c r="AI119" s="8">
        <f t="shared" si="59"/>
        <v>9.074208317349528E-05</v>
      </c>
      <c r="AJ119" s="8">
        <f t="shared" si="60"/>
        <v>2.4304944496458244E-06</v>
      </c>
      <c r="AK119" s="8">
        <f t="shared" si="61"/>
        <v>-0.00010163007080523474</v>
      </c>
      <c r="AL119" s="8">
        <f t="shared" si="62"/>
        <v>1.4282156374343544E-05</v>
      </c>
      <c r="AM119" s="8">
        <f t="shared" si="63"/>
        <v>-0.00033290328743320723</v>
      </c>
      <c r="AN119" s="8">
        <f t="shared" si="64"/>
        <v>-8.916696245867025E-06</v>
      </c>
      <c r="AO119" s="8">
        <f t="shared" si="65"/>
        <v>0.00037284778451079784</v>
      </c>
      <c r="AP119" s="8">
        <f t="shared" si="66"/>
        <v>-5.239660191141456E-05</v>
      </c>
      <c r="AQ119" s="8">
        <f t="shared" si="67"/>
        <v>7.19798564098592E-06</v>
      </c>
      <c r="AR119" s="8">
        <f t="shared" si="68"/>
        <v>-0.00030098064632694884</v>
      </c>
      <c r="AS119" s="8">
        <f t="shared" si="69"/>
        <v>4.229705462599223E-05</v>
      </c>
      <c r="AT119" s="8">
        <f t="shared" si="70"/>
        <v>-8.061659648586667E-06</v>
      </c>
      <c r="AU119" s="8">
        <f t="shared" si="71"/>
        <v>1.1329115765205164E-06</v>
      </c>
      <c r="AV119" s="8">
        <f t="shared" si="72"/>
        <v>-4.7372205994804174E-05</v>
      </c>
    </row>
    <row r="120" spans="1:48" ht="16.5">
      <c r="A120" s="1">
        <f>'H-sahre'!A121</f>
        <v>39198</v>
      </c>
      <c r="B120">
        <f>('H-sahre'!B121-'H-sahre'!B120)/'H-sahre'!B120</f>
        <v>0.009259259259259267</v>
      </c>
      <c r="C120">
        <f>('H-sahre'!C121-'H-sahre'!C120)/'H-sahre'!C120</f>
        <v>-0.0025252525252524713</v>
      </c>
      <c r="D120">
        <f>('H-sahre'!D121-'H-sahre'!D120)/'H-sahre'!D120</f>
        <v>0.004089979550102344</v>
      </c>
      <c r="E120">
        <f>('H-sahre'!E121-'H-sahre'!E120)/'H-sahre'!E120</f>
        <v>0.010319917440660438</v>
      </c>
      <c r="F120">
        <f>('H-sahre'!F121-'H-sahre'!F120)/'H-sahre'!F120</f>
        <v>0.002392344497607817</v>
      </c>
      <c r="G120">
        <f>('H-sahre'!G121-'H-sahre'!G120)/'H-sahre'!G120</f>
        <v>0</v>
      </c>
      <c r="H120">
        <f>('H-sahre'!H121-'H-sahre'!H120)/'H-sahre'!H120</f>
        <v>-0.002344665885111405</v>
      </c>
      <c r="I120">
        <f>('H-sahre'!I121-'H-sahre'!I120)/'H-sahre'!I120</f>
        <v>-0.0040983606557376175</v>
      </c>
      <c r="K120">
        <f t="shared" si="44"/>
        <v>-0.0066068608419738925</v>
      </c>
      <c r="L120">
        <f t="shared" si="73"/>
        <v>-0.0060069685736436635</v>
      </c>
      <c r="M120">
        <f t="shared" si="74"/>
        <v>-0.0014411941074731894</v>
      </c>
      <c r="N120">
        <f t="shared" si="75"/>
        <v>-0.02091018335728455</v>
      </c>
      <c r="O120">
        <f t="shared" si="76"/>
        <v>-0.005867782704561453</v>
      </c>
      <c r="P120">
        <f t="shared" si="77"/>
        <v>0.007528947042789152</v>
      </c>
      <c r="Q120">
        <f t="shared" si="78"/>
        <v>-0.006791633917941065</v>
      </c>
      <c r="R120">
        <f t="shared" si="79"/>
        <v>0.005701300503440979</v>
      </c>
      <c r="U120" s="8">
        <f t="shared" si="45"/>
        <v>3.9687205448174086E-05</v>
      </c>
      <c r="V120" s="8">
        <f t="shared" si="46"/>
        <v>9.52176891434813E-06</v>
      </c>
      <c r="W120" s="8">
        <f t="shared" si="47"/>
        <v>0.0001381506716217375</v>
      </c>
      <c r="X120" s="8">
        <f t="shared" si="48"/>
        <v>3.876762377997872E-05</v>
      </c>
      <c r="Y120" s="8">
        <f t="shared" si="49"/>
        <v>-4.9742705398298786E-05</v>
      </c>
      <c r="Z120" s="8">
        <f t="shared" si="50"/>
        <v>4.4871380185466555E-05</v>
      </c>
      <c r="AA120" s="8">
        <f t="shared" si="51"/>
        <v>-3.766769904451025E-05</v>
      </c>
      <c r="AB120" s="8">
        <f t="shared" si="52"/>
        <v>8.657207712111878E-06</v>
      </c>
      <c r="AC120" s="8">
        <f t="shared" si="53"/>
        <v>0.00012560681429633506</v>
      </c>
      <c r="AD120" s="8">
        <f t="shared" si="54"/>
        <v>3.524758630327047E-05</v>
      </c>
      <c r="AE120" s="8">
        <f t="shared" si="55"/>
        <v>-4.522614827866183E-05</v>
      </c>
      <c r="AF120" s="8">
        <f t="shared" si="56"/>
        <v>4.0797131508764364E-05</v>
      </c>
      <c r="AG120" s="8">
        <f t="shared" si="57"/>
        <v>-3.424753295306876E-05</v>
      </c>
      <c r="AH120" s="8">
        <f t="shared" si="58"/>
        <v>3.013563304070245E-05</v>
      </c>
      <c r="AI120" s="8">
        <f t="shared" si="59"/>
        <v>8.45661385774706E-06</v>
      </c>
      <c r="AJ120" s="8">
        <f t="shared" si="60"/>
        <v>-1.085067411354542E-05</v>
      </c>
      <c r="AK120" s="8">
        <f t="shared" si="61"/>
        <v>9.788062782651714E-06</v>
      </c>
      <c r="AL120" s="8">
        <f t="shared" si="62"/>
        <v>-8.216680690493069E-06</v>
      </c>
      <c r="AM120" s="8">
        <f t="shared" si="63"/>
        <v>0.00012269641225308304</v>
      </c>
      <c r="AN120" s="8">
        <f t="shared" si="64"/>
        <v>-0.00015743166315200646</v>
      </c>
      <c r="AO120" s="8">
        <f t="shared" si="65"/>
        <v>0.00014201431051970054</v>
      </c>
      <c r="AP120" s="8">
        <f t="shared" si="66"/>
        <v>-0.0001192152389019296</v>
      </c>
      <c r="AQ120" s="8">
        <f t="shared" si="67"/>
        <v>-4.417822524123728E-05</v>
      </c>
      <c r="AR120" s="8">
        <f t="shared" si="68"/>
        <v>3.985183203940752E-05</v>
      </c>
      <c r="AS120" s="8">
        <f t="shared" si="69"/>
        <v>-3.345399248759848E-05</v>
      </c>
      <c r="AT120" s="8">
        <f t="shared" si="70"/>
        <v>-5.1133852102188884E-05</v>
      </c>
      <c r="AU120" s="8">
        <f t="shared" si="71"/>
        <v>4.2924789565434265E-05</v>
      </c>
      <c r="AV120" s="8">
        <f t="shared" si="72"/>
        <v>-3.8721145875544226E-05</v>
      </c>
    </row>
    <row r="121" spans="1:48" ht="16.5">
      <c r="A121" s="1">
        <f>'H-sahre'!A122</f>
        <v>39199</v>
      </c>
      <c r="B121">
        <f>('H-sahre'!B122-'H-sahre'!B121)/'H-sahre'!B121</f>
        <v>-0.0045871559633028575</v>
      </c>
      <c r="C121">
        <f>('H-sahre'!C122-'H-sahre'!C121)/'H-sahre'!C121</f>
        <v>-0.010126582278481022</v>
      </c>
      <c r="D121">
        <f>('H-sahre'!D122-'H-sahre'!D121)/'H-sahre'!D121</f>
        <v>-0.012219959266802544</v>
      </c>
      <c r="E121">
        <f>('H-sahre'!E122-'H-sahre'!E121)/'H-sahre'!E121</f>
        <v>-0.009193054136874348</v>
      </c>
      <c r="F121">
        <f>('H-sahre'!F122-'H-sahre'!F121)/'H-sahre'!F121</f>
        <v>0.003579952267303026</v>
      </c>
      <c r="G121">
        <f>('H-sahre'!G122-'H-sahre'!G121)/'H-sahre'!G121</f>
        <v>-0.01972386587771203</v>
      </c>
      <c r="H121">
        <f>('H-sahre'!H122-'H-sahre'!H121)/'H-sahre'!H121</f>
        <v>-0.011750881316098707</v>
      </c>
      <c r="I121">
        <f>('H-sahre'!I122-'H-sahre'!I121)/'H-sahre'!I121</f>
        <v>-0.01234567901234578</v>
      </c>
      <c r="K121">
        <f t="shared" si="44"/>
        <v>0.007260693348160853</v>
      </c>
      <c r="L121">
        <f t="shared" si="73"/>
        <v>-0.0035070954707554273</v>
      </c>
      <c r="M121">
        <f t="shared" si="74"/>
        <v>0.0005996051147603462</v>
      </c>
      <c r="N121">
        <f t="shared" si="75"/>
        <v>0.005653388905710928</v>
      </c>
      <c r="O121">
        <f t="shared" si="76"/>
        <v>0.00010024713273660722</v>
      </c>
      <c r="P121">
        <f t="shared" si="77"/>
        <v>-0.0044471008614024934</v>
      </c>
      <c r="Q121">
        <f t="shared" si="78"/>
        <v>-0.00796533961569874</v>
      </c>
      <c r="R121">
        <f t="shared" si="79"/>
        <v>-0.010845192932379543</v>
      </c>
      <c r="U121" s="8">
        <f t="shared" si="45"/>
        <v>-2.5463944755878987E-05</v>
      </c>
      <c r="V121" s="8">
        <f t="shared" si="46"/>
        <v>4.353548868263671E-06</v>
      </c>
      <c r="W121" s="8">
        <f t="shared" si="47"/>
        <v>4.1047523222261695E-05</v>
      </c>
      <c r="X121" s="8">
        <f t="shared" si="48"/>
        <v>7.278636898328821E-07</v>
      </c>
      <c r="Y121" s="8">
        <f t="shared" si="49"/>
        <v>-3.2289035642985486E-05</v>
      </c>
      <c r="Z121" s="8">
        <f t="shared" si="50"/>
        <v>-5.783388836354597E-05</v>
      </c>
      <c r="AA121" s="8">
        <f t="shared" si="51"/>
        <v>-7.874362018364924E-05</v>
      </c>
      <c r="AB121" s="8">
        <f t="shared" si="52"/>
        <v>-2.102872382217798E-06</v>
      </c>
      <c r="AC121" s="8">
        <f t="shared" si="53"/>
        <v>-1.9826974625637777E-05</v>
      </c>
      <c r="AD121" s="8">
        <f t="shared" si="54"/>
        <v>-3.515762651767733E-07</v>
      </c>
      <c r="AE121" s="8">
        <f t="shared" si="55"/>
        <v>1.5596407289017245E-05</v>
      </c>
      <c r="AF121" s="8">
        <f t="shared" si="56"/>
        <v>2.7935206489245827E-05</v>
      </c>
      <c r="AG121" s="8">
        <f t="shared" si="57"/>
        <v>3.803512701261707E-05</v>
      </c>
      <c r="AH121" s="8">
        <f t="shared" si="58"/>
        <v>3.389800903593669E-06</v>
      </c>
      <c r="AI121" s="8">
        <f t="shared" si="59"/>
        <v>6.010869352892903E-08</v>
      </c>
      <c r="AJ121" s="8">
        <f t="shared" si="60"/>
        <v>-2.6665044223520764E-06</v>
      </c>
      <c r="AK121" s="8">
        <f t="shared" si="61"/>
        <v>-4.776058374376175E-06</v>
      </c>
      <c r="AL121" s="8">
        <f t="shared" si="62"/>
        <v>-6.5028331528175314E-06</v>
      </c>
      <c r="AM121" s="8">
        <f t="shared" si="63"/>
        <v>5.66736028042466E-07</v>
      </c>
      <c r="AN121" s="8">
        <f t="shared" si="64"/>
        <v>-2.5141190672430368E-05</v>
      </c>
      <c r="AO121" s="8">
        <f t="shared" si="65"/>
        <v>-4.5031162613611E-05</v>
      </c>
      <c r="AP121" s="8">
        <f t="shared" si="66"/>
        <v>-6.131209340420908E-05</v>
      </c>
      <c r="AQ121" s="8">
        <f t="shared" si="67"/>
        <v>-4.4580911034609607E-07</v>
      </c>
      <c r="AR121" s="8">
        <f t="shared" si="68"/>
        <v>-7.985024577471076E-07</v>
      </c>
      <c r="AS121" s="8">
        <f t="shared" si="69"/>
        <v>-1.0871994954463666E-06</v>
      </c>
      <c r="AT121" s="8">
        <f t="shared" si="70"/>
        <v>3.5422668666337273E-05</v>
      </c>
      <c r="AU121" s="8">
        <f t="shared" si="71"/>
        <v>4.82296668316613E-05</v>
      </c>
      <c r="AV121" s="8">
        <f t="shared" si="72"/>
        <v>8.638564490417877E-05</v>
      </c>
    </row>
    <row r="122" spans="1:48" ht="16.5">
      <c r="A122" s="1">
        <f>'H-sahre'!A123</f>
        <v>39202</v>
      </c>
      <c r="B122">
        <f>('H-sahre'!B123-'H-sahre'!B122)/'H-sahre'!B122</f>
        <v>-0.00921658986175116</v>
      </c>
      <c r="C122">
        <f>('H-sahre'!C123-'H-sahre'!C122)/'H-sahre'!C122</f>
        <v>-0.007672634271099808</v>
      </c>
      <c r="D122">
        <f>('H-sahre'!D123-'H-sahre'!D122)/'H-sahre'!D122</f>
        <v>-0.014432989690721525</v>
      </c>
      <c r="E122">
        <f>('H-sahre'!E123-'H-sahre'!E122)/'H-sahre'!E122</f>
        <v>-0.0030927835051545735</v>
      </c>
      <c r="F122">
        <f>('H-sahre'!F123-'H-sahre'!F122)/'H-sahre'!F122</f>
        <v>-0.01426872770511308</v>
      </c>
      <c r="G122">
        <f>('H-sahre'!G123-'H-sahre'!G122)/'H-sahre'!G122</f>
        <v>-0.02012072434607646</v>
      </c>
      <c r="H122">
        <f>('H-sahre'!H123-'H-sahre'!H122)/'H-sahre'!H122</f>
        <v>-0.004756242568370886</v>
      </c>
      <c r="I122">
        <f>('H-sahre'!I123-'H-sahre'!I122)/'H-sahre'!I122</f>
        <v>-0.01874999999999997</v>
      </c>
      <c r="K122">
        <f t="shared" si="44"/>
        <v>-0.006585721874401272</v>
      </c>
      <c r="L122">
        <f t="shared" si="73"/>
        <v>-0.011108425223983977</v>
      </c>
      <c r="M122">
        <f t="shared" si="74"/>
        <v>-0.015710333702144544</v>
      </c>
      <c r="N122">
        <f t="shared" si="75"/>
        <v>-0.01385958267182386</v>
      </c>
      <c r="O122">
        <f t="shared" si="76"/>
        <v>0.001287854902431816</v>
      </c>
      <c r="P122">
        <f t="shared" si="77"/>
        <v>-0.024170966739114525</v>
      </c>
      <c r="Q122">
        <f t="shared" si="78"/>
        <v>-0.01737155504668604</v>
      </c>
      <c r="R122">
        <f t="shared" si="79"/>
        <v>-0.01909251128898771</v>
      </c>
      <c r="U122" s="8">
        <f t="shared" si="45"/>
        <v>7.315699898774213E-05</v>
      </c>
      <c r="V122" s="8">
        <f t="shared" si="46"/>
        <v>0.00010346388831635684</v>
      </c>
      <c r="W122" s="8">
        <f t="shared" si="47"/>
        <v>9.127535677190322E-05</v>
      </c>
      <c r="X122" s="8">
        <f t="shared" si="48"/>
        <v>-8.481454202000127E-06</v>
      </c>
      <c r="Y122" s="8">
        <f t="shared" si="49"/>
        <v>0.00015918326437921212</v>
      </c>
      <c r="Z122" s="8">
        <f t="shared" si="50"/>
        <v>0.00011440423006332607</v>
      </c>
      <c r="AA122" s="8">
        <f t="shared" si="51"/>
        <v>0.00012573796923313958</v>
      </c>
      <c r="AB122" s="8">
        <f t="shared" si="52"/>
        <v>0.00017451706717410803</v>
      </c>
      <c r="AC122" s="8">
        <f t="shared" si="53"/>
        <v>0.0001539581377455794</v>
      </c>
      <c r="AD122" s="8">
        <f t="shared" si="54"/>
        <v>-1.430603988300501E-05</v>
      </c>
      <c r="AE122" s="8">
        <f t="shared" si="55"/>
        <v>0.00026850137661285753</v>
      </c>
      <c r="AF122" s="8">
        <f t="shared" si="56"/>
        <v>0.00019297062026043336</v>
      </c>
      <c r="AG122" s="8">
        <f t="shared" si="57"/>
        <v>0.0002120877339917899</v>
      </c>
      <c r="AH122" s="8">
        <f t="shared" si="58"/>
        <v>0.0002177386687468129</v>
      </c>
      <c r="AI122" s="8">
        <f t="shared" si="59"/>
        <v>-2.0232630277146635E-05</v>
      </c>
      <c r="AJ122" s="8">
        <f t="shared" si="60"/>
        <v>0.0003797339533749257</v>
      </c>
      <c r="AK122" s="8">
        <f t="shared" si="61"/>
        <v>0.00027291292670861083</v>
      </c>
      <c r="AL122" s="8">
        <f t="shared" si="62"/>
        <v>0.00029994972356195876</v>
      </c>
      <c r="AM122" s="8">
        <f t="shared" si="63"/>
        <v>-1.7849131489567405E-05</v>
      </c>
      <c r="AN122" s="8">
        <f t="shared" si="64"/>
        <v>0.0003349995117786625</v>
      </c>
      <c r="AO122" s="8">
        <f t="shared" si="65"/>
        <v>0.00024076250330768415</v>
      </c>
      <c r="AP122" s="8">
        <f t="shared" si="66"/>
        <v>0.00026461423862245544</v>
      </c>
      <c r="AQ122" s="8">
        <f t="shared" si="67"/>
        <v>-3.112869801148501E-05</v>
      </c>
      <c r="AR122" s="8">
        <f t="shared" si="68"/>
        <v>-2.2372042329738773E-05</v>
      </c>
      <c r="AS122" s="8">
        <f t="shared" si="69"/>
        <v>-2.4588384263257612E-05</v>
      </c>
      <c r="AT122" s="8">
        <f t="shared" si="70"/>
        <v>0.00041988727924014536</v>
      </c>
      <c r="AU122" s="8">
        <f t="shared" si="71"/>
        <v>0.0004614844553322905</v>
      </c>
      <c r="AV122" s="8">
        <f t="shared" si="72"/>
        <v>0.0003316666108361246</v>
      </c>
    </row>
    <row r="123" spans="1:48" ht="16.5">
      <c r="A123" s="1">
        <f>'H-sahre'!A124</f>
        <v>39204</v>
      </c>
      <c r="B123">
        <f>('H-sahre'!B124-'H-sahre'!B123)/'H-sahre'!B123</f>
        <v>-0.009302325581395357</v>
      </c>
      <c r="C123">
        <f>('H-sahre'!C124-'H-sahre'!C123)/'H-sahre'!C123</f>
        <v>-0.005154639175257737</v>
      </c>
      <c r="D123">
        <f>('H-sahre'!D124-'H-sahre'!D123)/'H-sahre'!D123</f>
        <v>-0.004184100418410139</v>
      </c>
      <c r="E123">
        <f>('H-sahre'!E124-'H-sahre'!E123)/'H-sahre'!E123</f>
        <v>-0.02792140641158217</v>
      </c>
      <c r="F123">
        <f>('H-sahre'!F124-'H-sahre'!F123)/'H-sahre'!F123</f>
        <v>-0.006031363088057773</v>
      </c>
      <c r="G123">
        <f>('H-sahre'!G124-'H-sahre'!G123)/'H-sahre'!G123</f>
        <v>-0.006160164271047315</v>
      </c>
      <c r="H123">
        <f>('H-sahre'!H124-'H-sahre'!H123)/'H-sahre'!H123</f>
        <v>-0.001194743130227103</v>
      </c>
      <c r="I123">
        <f>('H-sahre'!I124-'H-sahre'!I123)/'H-sahre'!I123</f>
        <v>-0.01061571125265389</v>
      </c>
      <c r="K123">
        <f t="shared" si="44"/>
        <v>-0.011215155772849575</v>
      </c>
      <c r="L123">
        <f t="shared" si="73"/>
        <v>-0.008654477216602764</v>
      </c>
      <c r="M123">
        <f t="shared" si="74"/>
        <v>-0.017923364126063525</v>
      </c>
      <c r="N123">
        <f t="shared" si="75"/>
        <v>-0.007759312040104084</v>
      </c>
      <c r="O123">
        <f t="shared" si="76"/>
        <v>-0.01656082506998429</v>
      </c>
      <c r="P123">
        <f t="shared" si="77"/>
        <v>-0.024567825207478952</v>
      </c>
      <c r="Q123">
        <f t="shared" si="78"/>
        <v>-0.010376916298958221</v>
      </c>
      <c r="R123">
        <f t="shared" si="79"/>
        <v>-0.025496832276641897</v>
      </c>
      <c r="U123" s="8">
        <f t="shared" si="45"/>
        <v>9.706131011677762E-05</v>
      </c>
      <c r="V123" s="8">
        <f t="shared" si="46"/>
        <v>0.00020101332064730634</v>
      </c>
      <c r="W123" s="8">
        <f t="shared" si="47"/>
        <v>8.702189321991453E-05</v>
      </c>
      <c r="X123" s="8">
        <f t="shared" si="48"/>
        <v>0.00018573223288678627</v>
      </c>
      <c r="Y123" s="8">
        <f t="shared" si="49"/>
        <v>0.0002755319867020169</v>
      </c>
      <c r="Z123" s="8">
        <f t="shared" si="50"/>
        <v>0.00011637873273463814</v>
      </c>
      <c r="AA123" s="8">
        <f t="shared" si="51"/>
        <v>0.00028595094569675776</v>
      </c>
      <c r="AB123" s="8">
        <f t="shared" si="52"/>
        <v>0.00015511734647389208</v>
      </c>
      <c r="AC123" s="8">
        <f t="shared" si="53"/>
        <v>6.71527892675923E-05</v>
      </c>
      <c r="AD123" s="8">
        <f t="shared" si="54"/>
        <v>0.0001433252832563229</v>
      </c>
      <c r="AE123" s="8">
        <f t="shared" si="55"/>
        <v>0.00021262168351960566</v>
      </c>
      <c r="AF123" s="8">
        <f t="shared" si="56"/>
        <v>8.98067856879278E-05</v>
      </c>
      <c r="AG123" s="8">
        <f t="shared" si="57"/>
        <v>0.0002206617540337393</v>
      </c>
      <c r="AH123" s="8">
        <f t="shared" si="58"/>
        <v>0.00013907297506253433</v>
      </c>
      <c r="AI123" s="8">
        <f t="shared" si="59"/>
        <v>0.00029682569795736987</v>
      </c>
      <c r="AJ123" s="8">
        <f t="shared" si="60"/>
        <v>0.0004403380769791274</v>
      </c>
      <c r="AK123" s="8">
        <f t="shared" si="61"/>
        <v>0.00018598924933191165</v>
      </c>
      <c r="AL123" s="8">
        <f t="shared" si="62"/>
        <v>0.000456989008955422</v>
      </c>
      <c r="AM123" s="8">
        <f t="shared" si="63"/>
        <v>0.00012850060935958667</v>
      </c>
      <c r="AN123" s="8">
        <f t="shared" si="64"/>
        <v>0.00019062942193156406</v>
      </c>
      <c r="AO123" s="8">
        <f t="shared" si="65"/>
        <v>8.051773157765883E-05</v>
      </c>
      <c r="AP123" s="8">
        <f t="shared" si="66"/>
        <v>0.0001978378776686619</v>
      </c>
      <c r="AQ123" s="8">
        <f t="shared" si="67"/>
        <v>0.0004068634556110094</v>
      </c>
      <c r="AR123" s="8">
        <f t="shared" si="68"/>
        <v>0.0001718502955929159</v>
      </c>
      <c r="AS123" s="8">
        <f t="shared" si="69"/>
        <v>0.0004222485791721958</v>
      </c>
      <c r="AT123" s="8">
        <f t="shared" si="70"/>
        <v>0.00025493826582544495</v>
      </c>
      <c r="AU123" s="8">
        <f t="shared" si="71"/>
        <v>0.0006264017187169457</v>
      </c>
      <c r="AV123" s="8">
        <f t="shared" si="72"/>
        <v>0.0002645784944232893</v>
      </c>
    </row>
    <row r="124" spans="1:48" ht="16.5">
      <c r="A124" s="1">
        <f>'H-sahre'!A125</f>
        <v>39205</v>
      </c>
      <c r="B124">
        <f>('H-sahre'!B125-'H-sahre'!B124)/'H-sahre'!B124</f>
        <v>0.002347417840375537</v>
      </c>
      <c r="C124">
        <f>('H-sahre'!C125-'H-sahre'!C124)/'H-sahre'!C124</f>
        <v>0.012953367875647739</v>
      </c>
      <c r="D124">
        <f>('H-sahre'!D125-'H-sahre'!D124)/'H-sahre'!D124</f>
        <v>0.018907563025210055</v>
      </c>
      <c r="E124">
        <f>('H-sahre'!E125-'H-sahre'!E124)/'H-sahre'!E124</f>
        <v>0.027659574468085084</v>
      </c>
      <c r="F124">
        <f>('H-sahre'!F125-'H-sahre'!F124)/'H-sahre'!F124</f>
        <v>0.0012135922330096828</v>
      </c>
      <c r="G124">
        <f>('H-sahre'!G125-'H-sahre'!G124)/'H-sahre'!G124</f>
        <v>0.012396694214876063</v>
      </c>
      <c r="H124">
        <f>('H-sahre'!H125-'H-sahre'!H124)/'H-sahre'!H124</f>
        <v>0.02033492822966511</v>
      </c>
      <c r="I124">
        <f>('H-sahre'!I125-'H-sahre'!I124)/'H-sahre'!I124</f>
        <v>0.015021459227467872</v>
      </c>
      <c r="K124">
        <f t="shared" si="44"/>
        <v>-0.011300891492493772</v>
      </c>
      <c r="L124">
        <f t="shared" si="73"/>
        <v>-0.0061364821207606935</v>
      </c>
      <c r="M124">
        <f t="shared" si="74"/>
        <v>-0.007674474853752137</v>
      </c>
      <c r="N124">
        <f t="shared" si="75"/>
        <v>-0.03258793494653168</v>
      </c>
      <c r="O124">
        <f t="shared" si="76"/>
        <v>-0.008323460452928984</v>
      </c>
      <c r="P124">
        <f t="shared" si="77"/>
        <v>-0.01060726513244981</v>
      </c>
      <c r="Q124">
        <f t="shared" si="78"/>
        <v>-0.006815416860814438</v>
      </c>
      <c r="R124">
        <f t="shared" si="79"/>
        <v>-0.017362543529295817</v>
      </c>
      <c r="U124" s="8">
        <f t="shared" si="45"/>
        <v>6.934771859234466E-05</v>
      </c>
      <c r="V124" s="8">
        <f t="shared" si="46"/>
        <v>8.672840758412491E-05</v>
      </c>
      <c r="W124" s="8">
        <f t="shared" si="47"/>
        <v>0.00036827271679520034</v>
      </c>
      <c r="X124" s="8">
        <f t="shared" si="48"/>
        <v>9.406252342061351E-05</v>
      </c>
      <c r="Y124" s="8">
        <f t="shared" si="49"/>
        <v>0.00011987155229392787</v>
      </c>
      <c r="Z124" s="8">
        <f t="shared" si="50"/>
        <v>7.70202864201765E-05</v>
      </c>
      <c r="AA124" s="8">
        <f t="shared" si="51"/>
        <v>0.0001962122204582719</v>
      </c>
      <c r="AB124" s="8">
        <f t="shared" si="52"/>
        <v>4.709427772627753E-05</v>
      </c>
      <c r="AC124" s="8">
        <f t="shared" si="53"/>
        <v>0.00019997528015190422</v>
      </c>
      <c r="AD124" s="8">
        <f t="shared" si="54"/>
        <v>5.1076766252257415E-05</v>
      </c>
      <c r="AE124" s="8">
        <f t="shared" si="55"/>
        <v>6.509129283544657E-05</v>
      </c>
      <c r="AF124" s="8">
        <f t="shared" si="56"/>
        <v>4.182268371191877E-05</v>
      </c>
      <c r="AG124" s="8">
        <f t="shared" si="57"/>
        <v>0.00010654493793845305</v>
      </c>
      <c r="AH124" s="8">
        <f t="shared" si="58"/>
        <v>0.0002500952872828679</v>
      </c>
      <c r="AI124" s="8">
        <f t="shared" si="59"/>
        <v>6.387818794220386E-05</v>
      </c>
      <c r="AJ124" s="8">
        <f t="shared" si="60"/>
        <v>8.140518952606789E-05</v>
      </c>
      <c r="AK124" s="8">
        <f t="shared" si="61"/>
        <v>5.230474531615874E-05</v>
      </c>
      <c r="AL124" s="8">
        <f t="shared" si="62"/>
        <v>0.00013324840371275762</v>
      </c>
      <c r="AM124" s="8">
        <f t="shared" si="63"/>
        <v>0.0002712443877700788</v>
      </c>
      <c r="AN124" s="8">
        <f t="shared" si="64"/>
        <v>0.0003456688660968881</v>
      </c>
      <c r="AO124" s="8">
        <f t="shared" si="65"/>
        <v>0.00022210036129371606</v>
      </c>
      <c r="AP124" s="8">
        <f t="shared" si="66"/>
        <v>0.0005658094390390166</v>
      </c>
      <c r="AQ124" s="8">
        <f t="shared" si="67"/>
        <v>8.828915184367851E-05</v>
      </c>
      <c r="AR124" s="8">
        <f t="shared" si="68"/>
        <v>5.672785271121438E-05</v>
      </c>
      <c r="AS124" s="8">
        <f t="shared" si="69"/>
        <v>0.00014451644442835176</v>
      </c>
      <c r="AT124" s="8">
        <f t="shared" si="70"/>
        <v>7.229293363082752E-05</v>
      </c>
      <c r="AU124" s="8">
        <f t="shared" si="71"/>
        <v>0.00018416910258894158</v>
      </c>
      <c r="AV124" s="8">
        <f t="shared" si="72"/>
        <v>0.00011833297191618733</v>
      </c>
    </row>
    <row r="125" spans="1:48" ht="16.5">
      <c r="A125" s="1">
        <f>'H-sahre'!A126</f>
        <v>39206</v>
      </c>
      <c r="B125">
        <f>('H-sahre'!B126-'H-sahre'!B125)/'H-sahre'!B125</f>
        <v>0.004683840749414628</v>
      </c>
      <c r="C125">
        <f>('H-sahre'!C126-'H-sahre'!C125)/'H-sahre'!C125</f>
        <v>0.005115089514066501</v>
      </c>
      <c r="D125">
        <f>('H-sahre'!D126-'H-sahre'!D125)/'H-sahre'!D125</f>
        <v>0.008247422680412378</v>
      </c>
      <c r="E125">
        <f>('H-sahre'!E126-'H-sahre'!E125)/'H-sahre'!E125</f>
        <v>0.011387163561076545</v>
      </c>
      <c r="F125">
        <f>('H-sahre'!F126-'H-sahre'!F125)/'H-sahre'!F125</f>
        <v>0.008484848484848519</v>
      </c>
      <c r="G125">
        <f>('H-sahre'!G126-'H-sahre'!G125)/'H-sahre'!G125</f>
        <v>0.01632653061224484</v>
      </c>
      <c r="H125">
        <f>('H-sahre'!H126-'H-sahre'!H125)/'H-sahre'!H125</f>
        <v>0.012895662368112645</v>
      </c>
      <c r="I125">
        <f>('H-sahre'!I126-'H-sahre'!I125)/'H-sahre'!I125</f>
        <v>0.002114164904862534</v>
      </c>
      <c r="K125">
        <f t="shared" si="44"/>
        <v>0.00034885192927712255</v>
      </c>
      <c r="L125">
        <f t="shared" si="73"/>
        <v>0.011971524930144783</v>
      </c>
      <c r="M125">
        <f t="shared" si="74"/>
        <v>0.015417188589868057</v>
      </c>
      <c r="N125">
        <f t="shared" si="75"/>
        <v>0.022993045933135572</v>
      </c>
      <c r="O125">
        <f t="shared" si="76"/>
        <v>-0.0010785051318615271</v>
      </c>
      <c r="P125">
        <f t="shared" si="77"/>
        <v>0.00794959335347357</v>
      </c>
      <c r="Q125">
        <f t="shared" si="78"/>
        <v>0.014714254499077773</v>
      </c>
      <c r="R125">
        <f t="shared" si="79"/>
        <v>0.008274626950825946</v>
      </c>
      <c r="U125" s="8">
        <f t="shared" si="45"/>
        <v>4.176289568270178E-06</v>
      </c>
      <c r="V125" s="8">
        <f t="shared" si="46"/>
        <v>5.378315983604712E-06</v>
      </c>
      <c r="W125" s="8">
        <f t="shared" si="47"/>
        <v>8.021168433731841E-06</v>
      </c>
      <c r="X125" s="8">
        <f t="shared" si="48"/>
        <v>-3.762385959851712E-07</v>
      </c>
      <c r="Y125" s="8">
        <f t="shared" si="49"/>
        <v>2.7732309783278453E-06</v>
      </c>
      <c r="Z125" s="8">
        <f t="shared" si="50"/>
        <v>5.133096069877862E-06</v>
      </c>
      <c r="AA125" s="8">
        <f t="shared" si="51"/>
        <v>2.886619575844105E-06</v>
      </c>
      <c r="AB125" s="8">
        <f t="shared" si="52"/>
        <v>0.00018456725755634914</v>
      </c>
      <c r="AC125" s="8">
        <f t="shared" si="53"/>
        <v>0.0002752618226084966</v>
      </c>
      <c r="AD125" s="8">
        <f t="shared" si="54"/>
        <v>-1.291135107336936E-05</v>
      </c>
      <c r="AE125" s="8">
        <f t="shared" si="55"/>
        <v>9.51687550156221E-05</v>
      </c>
      <c r="AF125" s="8">
        <f t="shared" si="56"/>
        <v>0.0001761520645642046</v>
      </c>
      <c r="AG125" s="8">
        <f t="shared" si="57"/>
        <v>9.905990282946073E-05</v>
      </c>
      <c r="AH125" s="8">
        <f t="shared" si="58"/>
        <v>0.0003544881254066499</v>
      </c>
      <c r="AI125" s="8">
        <f t="shared" si="59"/>
        <v>-1.662751701304968E-05</v>
      </c>
      <c r="AJ125" s="8">
        <f t="shared" si="60"/>
        <v>0.00012256037994326366</v>
      </c>
      <c r="AK125" s="8">
        <f t="shared" si="61"/>
        <v>0.00022685243657159657</v>
      </c>
      <c r="AL125" s="8">
        <f t="shared" si="62"/>
        <v>0.00012757148421168847</v>
      </c>
      <c r="AM125" s="8">
        <f t="shared" si="63"/>
        <v>-2.479811803601453E-05</v>
      </c>
      <c r="AN125" s="8">
        <f t="shared" si="64"/>
        <v>0.00018278536512616705</v>
      </c>
      <c r="AO125" s="8">
        <f t="shared" si="65"/>
        <v>0.000338325529569142</v>
      </c>
      <c r="AP125" s="8">
        <f t="shared" si="66"/>
        <v>0.00019025887755990252</v>
      </c>
      <c r="AQ125" s="8">
        <f t="shared" si="67"/>
        <v>-8.573677227933531E-06</v>
      </c>
      <c r="AR125" s="8">
        <f t="shared" si="68"/>
        <v>-1.5869398988771943E-05</v>
      </c>
      <c r="AS125" s="8">
        <f t="shared" si="69"/>
        <v>-8.924227630705483E-06</v>
      </c>
      <c r="AT125" s="8">
        <f t="shared" si="70"/>
        <v>0.00011697233976718724</v>
      </c>
      <c r="AU125" s="8">
        <f t="shared" si="71"/>
        <v>6.57799194107592E-05</v>
      </c>
      <c r="AV125" s="8">
        <f t="shared" si="72"/>
        <v>0.00012175496683938087</v>
      </c>
    </row>
    <row r="126" spans="1:48" ht="16.5">
      <c r="A126" s="1">
        <f>'H-sahre'!A127</f>
        <v>39209</v>
      </c>
      <c r="B126">
        <f>('H-sahre'!B127-'H-sahre'!B126)/'H-sahre'!B126</f>
        <v>0.006993006993007051</v>
      </c>
      <c r="C126">
        <f>('H-sahre'!C127-'H-sahre'!C126)/'H-sahre'!C126</f>
        <v>0.005089058524173033</v>
      </c>
      <c r="D126">
        <f>('H-sahre'!D127-'H-sahre'!D126)/'H-sahre'!D126</f>
        <v>0.012269938650306851</v>
      </c>
      <c r="E126">
        <f>('H-sahre'!E127-'H-sahre'!E126)/'H-sahre'!E126</f>
        <v>0.014329580348004153</v>
      </c>
      <c r="F126">
        <f>('H-sahre'!F127-'H-sahre'!F126)/'H-sahre'!F126</f>
        <v>0.0012019230769230512</v>
      </c>
      <c r="G126">
        <f>('H-sahre'!G127-'H-sahre'!G126)/'H-sahre'!G126</f>
        <v>0.022088353413654647</v>
      </c>
      <c r="H126">
        <f>('H-sahre'!H127-'H-sahre'!H126)/'H-sahre'!H126</f>
        <v>0.027777777777777676</v>
      </c>
      <c r="I126">
        <f>('H-sahre'!I127-'H-sahre'!I126)/'H-sahre'!I126</f>
        <v>0.016877637130801704</v>
      </c>
      <c r="K126">
        <f t="shared" si="44"/>
        <v>0.002685274838316214</v>
      </c>
      <c r="L126">
        <f t="shared" si="73"/>
        <v>0.004133246568563545</v>
      </c>
      <c r="M126">
        <f t="shared" si="74"/>
        <v>0.0047570482450703805</v>
      </c>
      <c r="N126">
        <f t="shared" si="75"/>
        <v>0.0067206350261270345</v>
      </c>
      <c r="O126">
        <f t="shared" si="76"/>
        <v>0.006192751119977309</v>
      </c>
      <c r="P126">
        <f t="shared" si="77"/>
        <v>0.011879429750842347</v>
      </c>
      <c r="Q126">
        <f t="shared" si="78"/>
        <v>0.00727498863752531</v>
      </c>
      <c r="R126">
        <f t="shared" si="79"/>
        <v>-0.004632667371779392</v>
      </c>
      <c r="U126" s="8">
        <f t="shared" si="45"/>
        <v>1.109890301112052E-05</v>
      </c>
      <c r="V126" s="8">
        <f t="shared" si="46"/>
        <v>1.2773981957143795E-05</v>
      </c>
      <c r="W126" s="8">
        <f t="shared" si="47"/>
        <v>1.8046752133165556E-05</v>
      </c>
      <c r="X126" s="8">
        <f t="shared" si="48"/>
        <v>1.662923876242962E-05</v>
      </c>
      <c r="Y126" s="8">
        <f t="shared" si="49"/>
        <v>3.1899533803482E-05</v>
      </c>
      <c r="Z126" s="8">
        <f t="shared" si="50"/>
        <v>1.953534393738307E-05</v>
      </c>
      <c r="AA126" s="8">
        <f t="shared" si="51"/>
        <v>-1.2439985127727707E-05</v>
      </c>
      <c r="AB126" s="8">
        <f t="shared" si="52"/>
        <v>1.9662053335428385E-05</v>
      </c>
      <c r="AC126" s="8">
        <f t="shared" si="53"/>
        <v>2.777804166030754E-05</v>
      </c>
      <c r="AD126" s="8">
        <f t="shared" si="54"/>
        <v>2.5596167316614265E-05</v>
      </c>
      <c r="AE126" s="8">
        <f t="shared" si="55"/>
        <v>4.910061225416082E-05</v>
      </c>
      <c r="AF126" s="8">
        <f t="shared" si="56"/>
        <v>3.006932182239027E-05</v>
      </c>
      <c r="AG126" s="8">
        <f t="shared" si="57"/>
        <v>-1.914795651770347E-05</v>
      </c>
      <c r="AH126" s="8">
        <f t="shared" si="58"/>
        <v>3.197038505679614E-05</v>
      </c>
      <c r="AI126" s="8">
        <f t="shared" si="59"/>
        <v>2.945921584744569E-05</v>
      </c>
      <c r="AJ126" s="8">
        <f t="shared" si="60"/>
        <v>5.651102044868145E-05</v>
      </c>
      <c r="AK126" s="8">
        <f t="shared" si="61"/>
        <v>3.4607471931046734E-05</v>
      </c>
      <c r="AL126" s="8">
        <f t="shared" si="62"/>
        <v>-2.2037822190917968E-05</v>
      </c>
      <c r="AM126" s="8">
        <f t="shared" si="63"/>
        <v>4.161922008500692E-05</v>
      </c>
      <c r="AN126" s="8">
        <f t="shared" si="64"/>
        <v>7.983731167392663E-05</v>
      </c>
      <c r="AO126" s="8">
        <f t="shared" si="65"/>
        <v>4.889254345202879E-05</v>
      </c>
      <c r="AP126" s="8">
        <f t="shared" si="66"/>
        <v>-3.1134466603176456E-05</v>
      </c>
      <c r="AQ126" s="8">
        <f t="shared" si="67"/>
        <v>7.35663518942207E-05</v>
      </c>
      <c r="AR126" s="8">
        <f t="shared" si="68"/>
        <v>4.5052194032857064E-05</v>
      </c>
      <c r="AS126" s="8">
        <f t="shared" si="69"/>
        <v>-2.868895605506917E-05</v>
      </c>
      <c r="AT126" s="8">
        <f t="shared" si="70"/>
        <v>8.64227164576582E-05</v>
      </c>
      <c r="AU126" s="8">
        <f t="shared" si="71"/>
        <v>-5.503344660207273E-05</v>
      </c>
      <c r="AV126" s="8">
        <f t="shared" si="72"/>
        <v>-3.370260249112932E-05</v>
      </c>
    </row>
    <row r="127" spans="1:48" ht="16.5">
      <c r="A127" s="1">
        <f>'H-sahre'!A128</f>
        <v>39210</v>
      </c>
      <c r="B127">
        <f>('H-sahre'!B128-'H-sahre'!B127)/'H-sahre'!B127</f>
        <v>0</v>
      </c>
      <c r="C127">
        <f>('H-sahre'!C128-'H-sahre'!C127)/'H-sahre'!C127</f>
        <v>-0.017721518987341842</v>
      </c>
      <c r="D127">
        <f>('H-sahre'!D128-'H-sahre'!D127)/'H-sahre'!D127</f>
        <v>-0.008080808080808088</v>
      </c>
      <c r="E127">
        <f>('H-sahre'!E128-'H-sahre'!E127)/'H-sahre'!E127</f>
        <v>0.005045408678102998</v>
      </c>
      <c r="F127">
        <f>('H-sahre'!F128-'H-sahre'!F127)/'H-sahre'!F127</f>
        <v>0</v>
      </c>
      <c r="G127">
        <f>('H-sahre'!G128-'H-sahre'!G127)/'H-sahre'!G127</f>
        <v>-0.019646365422396856</v>
      </c>
      <c r="H127">
        <f>('H-sahre'!H128-'H-sahre'!H127)/'H-sahre'!H127</f>
        <v>-0.012387387387387323</v>
      </c>
      <c r="I127">
        <f>('H-sahre'!I128-'H-sahre'!I127)/'H-sahre'!I127</f>
        <v>0.006224066390041361</v>
      </c>
      <c r="K127">
        <f t="shared" si="44"/>
        <v>0.004994441081908637</v>
      </c>
      <c r="L127">
        <f t="shared" si="73"/>
        <v>0.004107215578670076</v>
      </c>
      <c r="M127">
        <f t="shared" si="74"/>
        <v>0.008779564214964853</v>
      </c>
      <c r="N127">
        <f t="shared" si="75"/>
        <v>0.009663051813054643</v>
      </c>
      <c r="O127">
        <f t="shared" si="76"/>
        <v>-0.0010901742879481588</v>
      </c>
      <c r="P127">
        <f t="shared" si="77"/>
        <v>0.017641252552252153</v>
      </c>
      <c r="Q127">
        <f t="shared" si="78"/>
        <v>0.02215710404719034</v>
      </c>
      <c r="R127">
        <f t="shared" si="79"/>
        <v>0.010130804854159778</v>
      </c>
      <c r="U127" s="8">
        <f t="shared" si="45"/>
        <v>2.0513246218364983E-05</v>
      </c>
      <c r="V127" s="8">
        <f t="shared" si="46"/>
        <v>4.3849016196475415E-05</v>
      </c>
      <c r="W127" s="8">
        <f t="shared" si="47"/>
        <v>4.8261542951731844E-05</v>
      </c>
      <c r="X127" s="8">
        <f t="shared" si="48"/>
        <v>-5.44481125016878E-06</v>
      </c>
      <c r="Y127" s="8">
        <f t="shared" si="49"/>
        <v>8.810819648329374E-05</v>
      </c>
      <c r="Z127" s="8">
        <f t="shared" si="50"/>
        <v>0.00011066235070941155</v>
      </c>
      <c r="AA127" s="8">
        <f t="shared" si="51"/>
        <v>5.0597707956415026E-05</v>
      </c>
      <c r="AB127" s="8">
        <f t="shared" si="52"/>
        <v>3.605956291763797E-05</v>
      </c>
      <c r="AC127" s="8">
        <f t="shared" si="53"/>
        <v>3.9688236944074153E-05</v>
      </c>
      <c r="AD127" s="8">
        <f t="shared" si="54"/>
        <v>-4.477580818926235E-06</v>
      </c>
      <c r="AE127" s="8">
        <f t="shared" si="55"/>
        <v>7.245642730986329E-05</v>
      </c>
      <c r="AF127" s="8">
        <f t="shared" si="56"/>
        <v>9.100400292083396E-05</v>
      </c>
      <c r="AG127" s="8">
        <f t="shared" si="57"/>
        <v>4.160939952147147E-05</v>
      </c>
      <c r="AH127" s="8">
        <f t="shared" si="58"/>
        <v>8.48373839052458E-05</v>
      </c>
      <c r="AI127" s="8">
        <f t="shared" si="59"/>
        <v>-9.571255166544444E-06</v>
      </c>
      <c r="AJ127" s="8">
        <f t="shared" si="60"/>
        <v>0.0001548825096149104</v>
      </c>
      <c r="AK127" s="8">
        <f t="shared" si="61"/>
        <v>0.00019452971779996523</v>
      </c>
      <c r="AL127" s="8">
        <f t="shared" si="62"/>
        <v>8.894405176637341E-05</v>
      </c>
      <c r="AM127" s="8">
        <f t="shared" si="63"/>
        <v>-1.053441062970301E-05</v>
      </c>
      <c r="AN127" s="8">
        <f t="shared" si="64"/>
        <v>0.00017046833745959503</v>
      </c>
      <c r="AO127" s="8">
        <f t="shared" si="65"/>
        <v>0.00021410524443524299</v>
      </c>
      <c r="AP127" s="8">
        <f t="shared" si="66"/>
        <v>9.789449221369142E-05</v>
      </c>
      <c r="AQ127" s="8">
        <f t="shared" si="67"/>
        <v>-1.923203993966513E-05</v>
      </c>
      <c r="AR127" s="8">
        <f t="shared" si="68"/>
        <v>-2.4155105127638994E-05</v>
      </c>
      <c r="AS127" s="8">
        <f t="shared" si="69"/>
        <v>-1.1044342968225386E-05</v>
      </c>
      <c r="AT127" s="8">
        <f t="shared" si="70"/>
        <v>0.00039087906832301306</v>
      </c>
      <c r="AU127" s="8">
        <f t="shared" si="71"/>
        <v>0.00017872008698981468</v>
      </c>
      <c r="AV127" s="8">
        <f t="shared" si="72"/>
        <v>0.00022446929723539914</v>
      </c>
    </row>
    <row r="128" spans="1:48" ht="16.5">
      <c r="A128" s="1">
        <f>'H-sahre'!A129</f>
        <v>39211</v>
      </c>
      <c r="B128">
        <f>('H-sahre'!B129-'H-sahre'!B128)/'H-sahre'!B128</f>
        <v>-0.002314814814814971</v>
      </c>
      <c r="C128">
        <f>('H-sahre'!C129-'H-sahre'!C128)/'H-sahre'!C128</f>
        <v>0.007731958762886662</v>
      </c>
      <c r="D128">
        <f>('H-sahre'!D129-'H-sahre'!D128)/'H-sahre'!D128</f>
        <v>0.0040733197556007275</v>
      </c>
      <c r="E128">
        <f>('H-sahre'!E129-'H-sahre'!E128)/'H-sahre'!E128</f>
        <v>0.034136546184738936</v>
      </c>
      <c r="F128">
        <f>('H-sahre'!F129-'H-sahre'!F128)/'H-sahre'!F128</f>
        <v>-0.00240096038415361</v>
      </c>
      <c r="G128">
        <f>('H-sahre'!G129-'H-sahre'!G128)/'H-sahre'!G128</f>
        <v>0.008016032064128228</v>
      </c>
      <c r="H128">
        <f>('H-sahre'!H129-'H-sahre'!H128)/'H-sahre'!H128</f>
        <v>0.02052451539338651</v>
      </c>
      <c r="I128">
        <f>('H-sahre'!I129-'H-sahre'!I128)/'H-sahre'!I128</f>
        <v>0.002061855670103232</v>
      </c>
      <c r="K128">
        <f t="shared" si="44"/>
        <v>-0.0019985659110984145</v>
      </c>
      <c r="L128">
        <f t="shared" si="73"/>
        <v>-0.0187033619328448</v>
      </c>
      <c r="M128">
        <f t="shared" si="74"/>
        <v>-0.011571182516150086</v>
      </c>
      <c r="N128">
        <f t="shared" si="75"/>
        <v>0.00037888014315348717</v>
      </c>
      <c r="O128">
        <f t="shared" si="76"/>
        <v>-0.00229209736487121</v>
      </c>
      <c r="P128">
        <f t="shared" si="77"/>
        <v>-0.02409346628379935</v>
      </c>
      <c r="Q128">
        <f t="shared" si="78"/>
        <v>-0.018008061117974657</v>
      </c>
      <c r="R128">
        <f t="shared" si="79"/>
        <v>-0.0005227658866005652</v>
      </c>
      <c r="U128" s="8">
        <f t="shared" si="45"/>
        <v>3.737990158191937E-05</v>
      </c>
      <c r="V128" s="8">
        <f t="shared" si="46"/>
        <v>2.312577092787554E-05</v>
      </c>
      <c r="W128" s="8">
        <f t="shared" si="47"/>
        <v>-7.572169384986468E-07</v>
      </c>
      <c r="X128" s="8">
        <f t="shared" si="48"/>
        <v>4.580907658350105E-06</v>
      </c>
      <c r="Y128" s="8">
        <f t="shared" si="49"/>
        <v>4.815238039500038E-05</v>
      </c>
      <c r="Z128" s="8">
        <f t="shared" si="50"/>
        <v>3.5990297075360953E-05</v>
      </c>
      <c r="AA128" s="8">
        <f t="shared" si="51"/>
        <v>1.0447820804450291E-06</v>
      </c>
      <c r="AB128" s="8">
        <f t="shared" si="52"/>
        <v>0.00021642001459056082</v>
      </c>
      <c r="AC128" s="8">
        <f t="shared" si="53"/>
        <v>-7.08633244656772E-06</v>
      </c>
      <c r="AD128" s="8">
        <f t="shared" si="54"/>
        <v>4.286992660050607E-05</v>
      </c>
      <c r="AE128" s="8">
        <f t="shared" si="55"/>
        <v>0.0004506288201226924</v>
      </c>
      <c r="AF128" s="8">
        <f t="shared" si="56"/>
        <v>0.0003368112847982698</v>
      </c>
      <c r="AG128" s="8">
        <f t="shared" si="57"/>
        <v>9.777479583234873E-06</v>
      </c>
      <c r="AH128" s="8">
        <f t="shared" si="58"/>
        <v>-4.384091288174072E-06</v>
      </c>
      <c r="AI128" s="8">
        <f t="shared" si="59"/>
        <v>2.6522276953711427E-05</v>
      </c>
      <c r="AJ128" s="8">
        <f t="shared" si="60"/>
        <v>0.0002787898958165506</v>
      </c>
      <c r="AK128" s="8">
        <f t="shared" si="61"/>
        <v>0.0002083745619580705</v>
      </c>
      <c r="AL128" s="8">
        <f t="shared" si="62"/>
        <v>6.049019487072159E-06</v>
      </c>
      <c r="AM128" s="8">
        <f t="shared" si="63"/>
        <v>-8.684301777241347E-07</v>
      </c>
      <c r="AN128" s="8">
        <f t="shared" si="64"/>
        <v>-9.128535954669615E-06</v>
      </c>
      <c r="AO128" s="8">
        <f t="shared" si="65"/>
        <v>-6.822896774294984E-06</v>
      </c>
      <c r="AP128" s="8">
        <f t="shared" si="66"/>
        <v>-1.980656139509818E-07</v>
      </c>
      <c r="AQ128" s="8">
        <f t="shared" si="67"/>
        <v>5.5224570579709835E-05</v>
      </c>
      <c r="AR128" s="8">
        <f t="shared" si="68"/>
        <v>4.127622943494941E-05</v>
      </c>
      <c r="AS128" s="8">
        <f t="shared" si="69"/>
        <v>1.1982303111217173E-06</v>
      </c>
      <c r="AT128" s="8">
        <f t="shared" si="70"/>
        <v>0.0004338766133825204</v>
      </c>
      <c r="AU128" s="8">
        <f t="shared" si="71"/>
        <v>1.2595242263131193E-05</v>
      </c>
      <c r="AV128" s="8">
        <f t="shared" si="72"/>
        <v>9.414000036295187E-06</v>
      </c>
    </row>
    <row r="129" spans="1:48" ht="16.5">
      <c r="A129" s="1">
        <f>'H-sahre'!A130</f>
        <v>39212</v>
      </c>
      <c r="B129">
        <f>('H-sahre'!B130-'H-sahre'!B129)/'H-sahre'!B129</f>
        <v>-0.002320185614849139</v>
      </c>
      <c r="C129">
        <f>('H-sahre'!C130-'H-sahre'!C129)/'H-sahre'!C129</f>
        <v>-0.002557544757033307</v>
      </c>
      <c r="D129">
        <f>('H-sahre'!D130-'H-sahre'!D129)/'H-sahre'!D129</f>
        <v>-0.02028397565922914</v>
      </c>
      <c r="E129">
        <f>('H-sahre'!E130-'H-sahre'!E129)/'H-sahre'!E129</f>
        <v>0.03398058252427181</v>
      </c>
      <c r="F129">
        <f>('H-sahre'!F130-'H-sahre'!F129)/'H-sahre'!F129</f>
        <v>-0.002406738868832894</v>
      </c>
      <c r="G129">
        <f>('H-sahre'!G130-'H-sahre'!G129)/'H-sahre'!G129</f>
        <v>-0.001988071570576428</v>
      </c>
      <c r="H129">
        <f>('H-sahre'!H130-'H-sahre'!H129)/'H-sahre'!H129</f>
        <v>0.020111731843575387</v>
      </c>
      <c r="I129">
        <f>('H-sahre'!I130-'H-sahre'!I129)/'H-sahre'!I129</f>
        <v>0.0041152263374484715</v>
      </c>
      <c r="K129">
        <f t="shared" si="44"/>
        <v>-0.004313380725913385</v>
      </c>
      <c r="L129">
        <f t="shared" si="73"/>
        <v>0.006750115817383707</v>
      </c>
      <c r="M129">
        <f t="shared" si="74"/>
        <v>0.0005829453202587293</v>
      </c>
      <c r="N129">
        <f t="shared" si="75"/>
        <v>0.029470017649789425</v>
      </c>
      <c r="O129">
        <f t="shared" si="76"/>
        <v>-0.00469305774902482</v>
      </c>
      <c r="P129">
        <f t="shared" si="77"/>
        <v>0.0035689312027257346</v>
      </c>
      <c r="Q129">
        <f t="shared" si="78"/>
        <v>0.014903841662799176</v>
      </c>
      <c r="R129">
        <f t="shared" si="79"/>
        <v>-0.004684976606538694</v>
      </c>
      <c r="U129" s="8">
        <f t="shared" si="45"/>
        <v>-2.9115819464385958E-05</v>
      </c>
      <c r="V129" s="8">
        <f t="shared" si="46"/>
        <v>-2.5144651086654086E-06</v>
      </c>
      <c r="W129" s="8">
        <f t="shared" si="47"/>
        <v>-0.00012711540612292898</v>
      </c>
      <c r="X129" s="8">
        <f t="shared" si="48"/>
        <v>2.0242944840242117E-05</v>
      </c>
      <c r="Y129" s="8">
        <f t="shared" si="49"/>
        <v>-1.539415906194806E-05</v>
      </c>
      <c r="Z129" s="8">
        <f t="shared" si="50"/>
        <v>-6.428594337038287E-05</v>
      </c>
      <c r="AA129" s="8">
        <f t="shared" si="51"/>
        <v>2.02080877959991E-05</v>
      </c>
      <c r="AB129" s="8">
        <f t="shared" si="52"/>
        <v>3.93494842694826E-06</v>
      </c>
      <c r="AC129" s="8">
        <f t="shared" si="53"/>
        <v>0.00019892603227642062</v>
      </c>
      <c r="AD129" s="8">
        <f t="shared" si="54"/>
        <v>-3.167868334358761E-05</v>
      </c>
      <c r="AE129" s="8">
        <f t="shared" si="55"/>
        <v>2.4090698962673237E-05</v>
      </c>
      <c r="AF129" s="8">
        <f t="shared" si="56"/>
        <v>0.000100602657347843</v>
      </c>
      <c r="AG129" s="8">
        <f t="shared" si="57"/>
        <v>-3.162413469586948E-05</v>
      </c>
      <c r="AH129" s="8">
        <f t="shared" si="58"/>
        <v>1.7179408876886903E-05</v>
      </c>
      <c r="AI129" s="8">
        <f t="shared" si="59"/>
        <v>-2.7357960524979853E-06</v>
      </c>
      <c r="AJ129" s="8">
        <f t="shared" si="60"/>
        <v>2.0804917429543255E-06</v>
      </c>
      <c r="AK129" s="8">
        <f t="shared" si="61"/>
        <v>8.688124751205858E-06</v>
      </c>
      <c r="AL129" s="8">
        <f t="shared" si="62"/>
        <v>-2.731085188303354E-06</v>
      </c>
      <c r="AM129" s="8">
        <f t="shared" si="63"/>
        <v>-0.0001383044946952425</v>
      </c>
      <c r="AN129" s="8">
        <f t="shared" si="64"/>
        <v>0.0001051764655352116</v>
      </c>
      <c r="AO129" s="8">
        <f t="shared" si="65"/>
        <v>0.0004392164768523587</v>
      </c>
      <c r="AP129" s="8">
        <f t="shared" si="66"/>
        <v>-0.00013806634328354588</v>
      </c>
      <c r="AQ129" s="8">
        <f t="shared" si="67"/>
        <v>-1.674920023668848E-05</v>
      </c>
      <c r="AR129" s="8">
        <f t="shared" si="68"/>
        <v>-6.994458960583863E-05</v>
      </c>
      <c r="AS129" s="8">
        <f t="shared" si="69"/>
        <v>2.1986865767316422E-05</v>
      </c>
      <c r="AT129" s="8">
        <f t="shared" si="70"/>
        <v>5.319078555084778E-05</v>
      </c>
      <c r="AU129" s="8">
        <f t="shared" si="71"/>
        <v>-1.672035919511607E-05</v>
      </c>
      <c r="AV129" s="8">
        <f t="shared" si="72"/>
        <v>-6.982414953777089E-05</v>
      </c>
    </row>
    <row r="130" spans="1:48" ht="16.5">
      <c r="A130" s="1">
        <f>'H-sahre'!A131</f>
        <v>39213</v>
      </c>
      <c r="B130">
        <f>('H-sahre'!B131-'H-sahre'!B130)/'H-sahre'!B130</f>
        <v>-0.020930232558139503</v>
      </c>
      <c r="C130">
        <f>('H-sahre'!C131-'H-sahre'!C130)/'H-sahre'!C130</f>
        <v>-0.012820512820512775</v>
      </c>
      <c r="D130">
        <f>('H-sahre'!D131-'H-sahre'!D130)/'H-sahre'!D130</f>
        <v>-0.014492753623188465</v>
      </c>
      <c r="E130">
        <f>('H-sahre'!E131-'H-sahre'!E130)/'H-sahre'!E130</f>
        <v>-0.04225352112676066</v>
      </c>
      <c r="F130">
        <f>('H-sahre'!F131-'H-sahre'!F130)/'H-sahre'!F130</f>
        <v>-0.006031363088057773</v>
      </c>
      <c r="G130">
        <f>('H-sahre'!G131-'H-sahre'!G130)/'H-sahre'!G130</f>
        <v>-0.0199203187250996</v>
      </c>
      <c r="H130">
        <f>('H-sahre'!H131-'H-sahre'!H130)/'H-sahre'!H130</f>
        <v>-0.023001095290251856</v>
      </c>
      <c r="I130">
        <f>('H-sahre'!I131-'H-sahre'!I130)/'H-sahre'!I130</f>
        <v>-0.02868852459016387</v>
      </c>
      <c r="K130">
        <f t="shared" si="44"/>
        <v>-0.004318751525947554</v>
      </c>
      <c r="L130">
        <f t="shared" si="73"/>
        <v>-0.003539387702536263</v>
      </c>
      <c r="M130">
        <f t="shared" si="74"/>
        <v>-0.02377435009457114</v>
      </c>
      <c r="N130">
        <f t="shared" si="75"/>
        <v>0.029314053989322297</v>
      </c>
      <c r="O130">
        <f t="shared" si="76"/>
        <v>-0.004698836233704104</v>
      </c>
      <c r="P130">
        <f t="shared" si="77"/>
        <v>-0.006435172431978921</v>
      </c>
      <c r="Q130">
        <f t="shared" si="78"/>
        <v>0.014491058112988052</v>
      </c>
      <c r="R130">
        <f t="shared" si="79"/>
        <v>-0.0026316059391934543</v>
      </c>
      <c r="U130" s="8">
        <f t="shared" si="45"/>
        <v>1.5285736041248492E-05</v>
      </c>
      <c r="V130" s="8">
        <f t="shared" si="46"/>
        <v>0.00010267551074934047</v>
      </c>
      <c r="W130" s="8">
        <f t="shared" si="47"/>
        <v>-0.00012660011539809466</v>
      </c>
      <c r="X130" s="8">
        <f t="shared" si="48"/>
        <v>2.0293106154487256E-05</v>
      </c>
      <c r="Y130" s="8">
        <f t="shared" si="49"/>
        <v>2.7791910760344595E-05</v>
      </c>
      <c r="Z130" s="8">
        <f t="shared" si="50"/>
        <v>-6.258327933806183E-05</v>
      </c>
      <c r="AA130" s="8">
        <f t="shared" si="51"/>
        <v>1.1365252165584377E-05</v>
      </c>
      <c r="AB130" s="8">
        <f t="shared" si="52"/>
        <v>8.414664236051693E-05</v>
      </c>
      <c r="AC130" s="8">
        <f t="shared" si="53"/>
        <v>-0.00010375380220129142</v>
      </c>
      <c r="AD130" s="8">
        <f t="shared" si="54"/>
        <v>1.6631003181804115E-05</v>
      </c>
      <c r="AE130" s="8">
        <f t="shared" si="55"/>
        <v>2.277657016944657E-05</v>
      </c>
      <c r="AF130" s="8">
        <f t="shared" si="56"/>
        <v>-5.128947288184825E-05</v>
      </c>
      <c r="AG130" s="8">
        <f t="shared" si="57"/>
        <v>9.314273699102705E-06</v>
      </c>
      <c r="AH130" s="8">
        <f t="shared" si="58"/>
        <v>-0.000696922582233308</v>
      </c>
      <c r="AI130" s="8">
        <f t="shared" si="59"/>
        <v>0.00011171177765713747</v>
      </c>
      <c r="AJ130" s="8">
        <f t="shared" si="60"/>
        <v>0.00015299204231679963</v>
      </c>
      <c r="AK130" s="8">
        <f t="shared" si="61"/>
        <v>-0.00034451548881895335</v>
      </c>
      <c r="AL130" s="8">
        <f t="shared" si="62"/>
        <v>6.256472090933787E-05</v>
      </c>
      <c r="AM130" s="8">
        <f t="shared" si="63"/>
        <v>-0.00013774193904178596</v>
      </c>
      <c r="AN130" s="8">
        <f t="shared" si="64"/>
        <v>-0.00018864099210162856</v>
      </c>
      <c r="AO130" s="8">
        <f t="shared" si="65"/>
        <v>0.00042479165988653863</v>
      </c>
      <c r="AP130" s="8">
        <f t="shared" si="66"/>
        <v>-7.714303858013812E-05</v>
      </c>
      <c r="AQ130" s="8">
        <f t="shared" si="67"/>
        <v>3.0237821393516313E-05</v>
      </c>
      <c r="AR130" s="8">
        <f t="shared" si="68"/>
        <v>-6.809110892602008E-05</v>
      </c>
      <c r="AS130" s="8">
        <f t="shared" si="69"/>
        <v>1.2365485339913123E-05</v>
      </c>
      <c r="AT130" s="8">
        <f t="shared" si="70"/>
        <v>-9.32524576789052E-05</v>
      </c>
      <c r="AU130" s="8">
        <f t="shared" si="71"/>
        <v>1.6934837991729712E-05</v>
      </c>
      <c r="AV130" s="8">
        <f t="shared" si="72"/>
        <v>-3.813475459533685E-05</v>
      </c>
    </row>
    <row r="131" spans="1:48" ht="16.5">
      <c r="A131" s="1">
        <f>'H-sahre'!A132</f>
        <v>39216</v>
      </c>
      <c r="B131">
        <f>('H-sahre'!B132-'H-sahre'!B131)/'H-sahre'!B131</f>
        <v>0.026128266033254233</v>
      </c>
      <c r="C131">
        <f>('H-sahre'!C132-'H-sahre'!C131)/'H-sahre'!C131</f>
        <v>0.04155844155844148</v>
      </c>
      <c r="D131">
        <f>('H-sahre'!D132-'H-sahre'!D131)/'H-sahre'!D131</f>
        <v>0.033613445378151294</v>
      </c>
      <c r="E131">
        <f>('H-sahre'!E132-'H-sahre'!E131)/'H-sahre'!E131</f>
        <v>0.004901960784313796</v>
      </c>
      <c r="F131">
        <f>('H-sahre'!F132-'H-sahre'!F131)/'H-sahre'!F131</f>
        <v>0.021844660194174723</v>
      </c>
      <c r="G131">
        <f>('H-sahre'!G132-'H-sahre'!G131)/'H-sahre'!G131</f>
        <v>0.058943089430894276</v>
      </c>
      <c r="H131">
        <f>('H-sahre'!H132-'H-sahre'!H131)/'H-sahre'!H131</f>
        <v>0.06726457399103139</v>
      </c>
      <c r="I131">
        <f>('H-sahre'!I132-'H-sahre'!I131)/'H-sahre'!I131</f>
        <v>0.06329113924050629</v>
      </c>
      <c r="K131">
        <f aca="true" t="shared" si="80" ref="K131:K194">B130-$B$213</f>
        <v>-0.02292879846923792</v>
      </c>
      <c r="L131">
        <f t="shared" si="73"/>
        <v>-0.01380235576601573</v>
      </c>
      <c r="M131">
        <f t="shared" si="74"/>
        <v>-0.017983128058530463</v>
      </c>
      <c r="N131">
        <f t="shared" si="75"/>
        <v>-0.04692004966171017</v>
      </c>
      <c r="O131">
        <f t="shared" si="76"/>
        <v>-0.008323460452928984</v>
      </c>
      <c r="P131">
        <f t="shared" si="77"/>
        <v>-0.024367419586502095</v>
      </c>
      <c r="Q131">
        <f t="shared" si="78"/>
        <v>-0.02862176902083919</v>
      </c>
      <c r="R131">
        <f t="shared" si="79"/>
        <v>-0.035435356866805795</v>
      </c>
      <c r="U131" s="8">
        <f t="shared" si="45"/>
        <v>0.00031647143375969865</v>
      </c>
      <c r="V131" s="8">
        <f t="shared" si="46"/>
        <v>0.00041233151910054276</v>
      </c>
      <c r="W131" s="8">
        <f t="shared" si="47"/>
        <v>0.0010758203628599874</v>
      </c>
      <c r="X131" s="8">
        <f t="shared" si="48"/>
        <v>0.00019084694729188043</v>
      </c>
      <c r="Y131" s="8">
        <f t="shared" si="49"/>
        <v>0.0005587156529142673</v>
      </c>
      <c r="Z131" s="8">
        <f t="shared" si="50"/>
        <v>0.0006562627737118989</v>
      </c>
      <c r="AA131" s="8">
        <f t="shared" si="51"/>
        <v>0.0008124901562845162</v>
      </c>
      <c r="AB131" s="8">
        <f t="shared" si="52"/>
        <v>0.0002482095312496572</v>
      </c>
      <c r="AC131" s="8">
        <f t="shared" si="53"/>
        <v>0.0006476072179900499</v>
      </c>
      <c r="AD131" s="8">
        <f t="shared" si="54"/>
        <v>0.00011488336237568826</v>
      </c>
      <c r="AE131" s="8">
        <f t="shared" si="55"/>
        <v>0.0003363277942326818</v>
      </c>
      <c r="AF131" s="8">
        <f t="shared" si="56"/>
        <v>0.0003950478386783502</v>
      </c>
      <c r="AG131" s="8">
        <f t="shared" si="57"/>
        <v>0.0004890914021713821</v>
      </c>
      <c r="AH131" s="8">
        <f t="shared" si="58"/>
        <v>0.000843769261579143</v>
      </c>
      <c r="AI131" s="8">
        <f t="shared" si="59"/>
        <v>0.00014968185521513588</v>
      </c>
      <c r="AJ131" s="8">
        <f t="shared" si="60"/>
        <v>0.00043820242688001056</v>
      </c>
      <c r="AK131" s="8">
        <f t="shared" si="61"/>
        <v>0.0005147089375634312</v>
      </c>
      <c r="AL131" s="8">
        <f t="shared" si="62"/>
        <v>0.0006372385603354954</v>
      </c>
      <c r="AM131" s="8">
        <f t="shared" si="63"/>
        <v>0.00039053717780870856</v>
      </c>
      <c r="AN131" s="8">
        <f t="shared" si="64"/>
        <v>0.0011433205371264073</v>
      </c>
      <c r="AO131" s="8">
        <f t="shared" si="65"/>
        <v>0.0013429348238637724</v>
      </c>
      <c r="AP131" s="8">
        <f t="shared" si="66"/>
        <v>0.0016626287039709505</v>
      </c>
      <c r="AQ131" s="8">
        <f t="shared" si="67"/>
        <v>0.00020282125326817732</v>
      </c>
      <c r="AR131" s="8">
        <f t="shared" si="68"/>
        <v>0.00023823216253782291</v>
      </c>
      <c r="AS131" s="8">
        <f t="shared" si="69"/>
        <v>0.00029494479151628356</v>
      </c>
      <c r="AT131" s="8">
        <f t="shared" si="70"/>
        <v>0.0006974386550387358</v>
      </c>
      <c r="AU131" s="8">
        <f t="shared" si="71"/>
        <v>0.000863468208970895</v>
      </c>
      <c r="AV131" s="8">
        <f t="shared" si="72"/>
        <v>0.0010142225994127234</v>
      </c>
    </row>
    <row r="132" spans="1:48" ht="16.5">
      <c r="A132" s="1">
        <f>'H-sahre'!A133</f>
        <v>39217</v>
      </c>
      <c r="B132">
        <f>('H-sahre'!B133-'H-sahre'!B132)/'H-sahre'!B132</f>
        <v>-0.004629629629629736</v>
      </c>
      <c r="C132">
        <f>('H-sahre'!C133-'H-sahre'!C132)/'H-sahre'!C132</f>
        <v>0.0024937655860348597</v>
      </c>
      <c r="D132">
        <f>('H-sahre'!D133-'H-sahre'!D132)/'H-sahre'!D132</f>
        <v>0</v>
      </c>
      <c r="E132">
        <f>('H-sahre'!E133-'H-sahre'!E132)/'H-sahre'!E132</f>
        <v>-0.002439024390243937</v>
      </c>
      <c r="F132">
        <f>('H-sahre'!F133-'H-sahre'!F132)/'H-sahre'!F132</f>
        <v>0.015439429928741186</v>
      </c>
      <c r="G132">
        <f>('H-sahre'!G133-'H-sahre'!G132)/'H-sahre'!G132</f>
        <v>0.0019193857965451328</v>
      </c>
      <c r="H132">
        <f>('H-sahre'!H133-'H-sahre'!H132)/'H-sahre'!H132</f>
        <v>-0.01680672268907572</v>
      </c>
      <c r="I132">
        <f>('H-sahre'!I133-'H-sahre'!I132)/'H-sahre'!I132</f>
        <v>-0.011904761904761828</v>
      </c>
      <c r="K132">
        <f t="shared" si="80"/>
        <v>0.024129700122155817</v>
      </c>
      <c r="L132">
        <f t="shared" si="73"/>
        <v>0.040576598612938525</v>
      </c>
      <c r="M132">
        <f t="shared" si="74"/>
        <v>0.030123070942809294</v>
      </c>
      <c r="N132">
        <f t="shared" si="75"/>
        <v>0.00023543224936428513</v>
      </c>
      <c r="O132">
        <f t="shared" si="76"/>
        <v>0.019552562829303514</v>
      </c>
      <c r="P132">
        <f t="shared" si="77"/>
        <v>0.05449598856949178</v>
      </c>
      <c r="Q132">
        <f t="shared" si="78"/>
        <v>0.06164390026044406</v>
      </c>
      <c r="R132">
        <f t="shared" si="79"/>
        <v>0.056544306963864366</v>
      </c>
      <c r="U132" s="8">
        <f aca="true" t="shared" si="81" ref="U132:U195">K132*L132</f>
        <v>0.0009791011565072902</v>
      </c>
      <c r="V132" s="8">
        <f aca="true" t="shared" si="82" ref="V132:V195">K132*M132</f>
        <v>0.0007268606686084138</v>
      </c>
      <c r="W132" s="8">
        <f aca="true" t="shared" si="83" ref="W132:W195">K132*N132</f>
        <v>5.68090957624481E-06</v>
      </c>
      <c r="X132" s="8">
        <f aca="true" t="shared" si="84" ref="X132:X195">K132*O132</f>
        <v>0.0004717974776907043</v>
      </c>
      <c r="Y132" s="8">
        <f aca="true" t="shared" si="85" ref="Y132:Y195">K132*P132</f>
        <v>0.001314971862042268</v>
      </c>
      <c r="Z132" s="8">
        <f aca="true" t="shared" si="86" ref="Z132:Z195">K132*Q132</f>
        <v>0.001487448827644598</v>
      </c>
      <c r="AA132" s="8">
        <f aca="true" t="shared" si="87" ref="AA132:AA195">K132*R132</f>
        <v>0.001364397170653174</v>
      </c>
      <c r="AB132" s="8">
        <f aca="true" t="shared" si="88" ref="AB132:AB195">L132*M132</f>
        <v>0.0012222917586354443</v>
      </c>
      <c r="AC132" s="8">
        <f aca="true" t="shared" si="89" ref="AC132:AC195">L132*N132</f>
        <v>9.553039882995848E-06</v>
      </c>
      <c r="AD132" s="8">
        <f aca="true" t="shared" si="90" ref="AD132:AD195">L132*O132</f>
        <v>0.0007933764937789103</v>
      </c>
      <c r="AE132" s="8">
        <f aca="true" t="shared" si="91" ref="AE132:AE195">L132*P132</f>
        <v>0.002211261854199554</v>
      </c>
      <c r="AF132" s="8">
        <f aca="true" t="shared" si="92" ref="AF132:AF195">L132*Q132</f>
        <v>0.0025012997978040553</v>
      </c>
      <c r="AG132" s="8">
        <f aca="true" t="shared" si="93" ref="AG132:AG195">L132*R132</f>
        <v>0.002294375647519509</v>
      </c>
      <c r="AH132" s="8">
        <f aca="true" t="shared" si="94" ref="AH132:AH195">M132*N132</f>
        <v>7.091942349825529E-06</v>
      </c>
      <c r="AI132" s="8">
        <f aca="true" t="shared" si="95" ref="AI132:AI195">M132*O132</f>
        <v>0.0005889832372208458</v>
      </c>
      <c r="AJ132" s="8">
        <f aca="true" t="shared" si="96" ref="AJ132:AJ195">M132*P132</f>
        <v>0.0016415865297773253</v>
      </c>
      <c r="AK132" s="8">
        <f aca="true" t="shared" si="97" ref="AK132:AK195">M132*Q132</f>
        <v>0.0018569035807368167</v>
      </c>
      <c r="AL132" s="8">
        <f aca="true" t="shared" si="98" ref="AL132:AL195">M132*R132</f>
        <v>0.001703288170084472</v>
      </c>
      <c r="AM132" s="8">
        <f aca="true" t="shared" si="99" ref="AM132:AM195">N132*O132</f>
        <v>4.6033038477394374E-06</v>
      </c>
      <c r="AN132" s="8">
        <f aca="true" t="shared" si="100" ref="AN132:AN195">N132*P132</f>
        <v>1.2830113170245821E-05</v>
      </c>
      <c r="AO132" s="8">
        <f aca="true" t="shared" si="101" ref="AO132:AO195">N132*Q132</f>
        <v>1.4512962097903986E-05</v>
      </c>
      <c r="AP132" s="8">
        <f aca="true" t="shared" si="102" ref="AP132:AP195">N132*R132</f>
        <v>1.33123533772472E-05</v>
      </c>
      <c r="AQ132" s="8">
        <f aca="true" t="shared" si="103" ref="AQ132:AQ195">O132*P132</f>
        <v>0.0010655362404499943</v>
      </c>
      <c r="AR132" s="8">
        <f aca="true" t="shared" si="104" ref="AR132:AR195">O132*Q132</f>
        <v>0.0012052962328856518</v>
      </c>
      <c r="AS132" s="8">
        <f aca="true" t="shared" si="105" ref="AS132:AS195">O132*R132</f>
        <v>0.0011055861145503822</v>
      </c>
      <c r="AT132" s="8">
        <f aca="true" t="shared" si="106" ref="AT132:AT195">P132*Q132</f>
        <v>0.003359345283972051</v>
      </c>
      <c r="AU132" s="8">
        <f aca="true" t="shared" si="107" ref="AU132:AU195">P132*R132</f>
        <v>0.003081437905972587</v>
      </c>
      <c r="AV132" s="8">
        <f aca="true" t="shared" si="108" ref="AV132:AV195">Q132*R132</f>
        <v>0.0034856116187763873</v>
      </c>
    </row>
    <row r="133" spans="1:48" ht="16.5">
      <c r="A133" s="1">
        <f>'H-sahre'!A134</f>
        <v>39218</v>
      </c>
      <c r="B133">
        <f>('H-sahre'!B134-'H-sahre'!B133)/'H-sahre'!B133</f>
        <v>0</v>
      </c>
      <c r="C133">
        <f>('H-sahre'!C134-'H-sahre'!C133)/'H-sahre'!C133</f>
        <v>0.007462686567164241</v>
      </c>
      <c r="D133">
        <f>('H-sahre'!D134-'H-sahre'!D133)/'H-sahre'!D133</f>
        <v>-0.004065040650406418</v>
      </c>
      <c r="E133">
        <f>('H-sahre'!E134-'H-sahre'!E133)/'H-sahre'!E133</f>
        <v>-0.0024449877750611594</v>
      </c>
      <c r="F133">
        <f>('H-sahre'!F134-'H-sahre'!F133)/'H-sahre'!F133</f>
        <v>-0.0023391812865498655</v>
      </c>
      <c r="G133">
        <f>('H-sahre'!G134-'H-sahre'!G133)/'H-sahre'!G133</f>
        <v>0.0057471264367815545</v>
      </c>
      <c r="H133">
        <f>('H-sahre'!H134-'H-sahre'!H133)/'H-sahre'!H133</f>
        <v>0.0010683760683761596</v>
      </c>
      <c r="I133">
        <f>('H-sahre'!I134-'H-sahre'!I133)/'H-sahre'!I133</f>
        <v>-0.012048192771084437</v>
      </c>
      <c r="K133">
        <f t="shared" si="80"/>
        <v>-0.0066281955407281505</v>
      </c>
      <c r="L133">
        <f t="shared" si="73"/>
        <v>0.0015119226405319037</v>
      </c>
      <c r="M133">
        <f t="shared" si="74"/>
        <v>-0.003490374435341998</v>
      </c>
      <c r="N133">
        <f t="shared" si="75"/>
        <v>-0.007105552925193447</v>
      </c>
      <c r="O133">
        <f t="shared" si="76"/>
        <v>0.013147332563869976</v>
      </c>
      <c r="P133">
        <f t="shared" si="77"/>
        <v>-0.0025277150648573606</v>
      </c>
      <c r="Q133">
        <f t="shared" si="78"/>
        <v>-0.022427396419663057</v>
      </c>
      <c r="R133">
        <f t="shared" si="79"/>
        <v>-0.018651594181403754</v>
      </c>
      <c r="U133" s="8">
        <f t="shared" si="81"/>
        <v>-1.0021318903899495E-05</v>
      </c>
      <c r="V133" s="8">
        <f t="shared" si="82"/>
        <v>2.3134884267805367E-05</v>
      </c>
      <c r="W133" s="8">
        <f t="shared" si="83"/>
        <v>4.7096994213175076E-05</v>
      </c>
      <c r="X133" s="8">
        <f t="shared" si="84"/>
        <v>-8.714309107231298E-05</v>
      </c>
      <c r="Y133" s="8">
        <f t="shared" si="85"/>
        <v>1.6754189721118924E-05</v>
      </c>
      <c r="Z133" s="8">
        <f t="shared" si="86"/>
        <v>0.00014865316893895316</v>
      </c>
      <c r="AA133" s="8">
        <f t="shared" si="87"/>
        <v>0.00012362641338065149</v>
      </c>
      <c r="AB133" s="8">
        <f t="shared" si="88"/>
        <v>-5.277176132727326E-06</v>
      </c>
      <c r="AC133" s="8">
        <f t="shared" si="89"/>
        <v>-1.074304634109767E-05</v>
      </c>
      <c r="AD133" s="8">
        <f t="shared" si="90"/>
        <v>1.9877749765917378E-05</v>
      </c>
      <c r="AE133" s="8">
        <f t="shared" si="91"/>
        <v>-3.821709635371413E-06</v>
      </c>
      <c r="AF133" s="8">
        <f t="shared" si="92"/>
        <v>-3.390848841507273E-05</v>
      </c>
      <c r="AG133" s="8">
        <f t="shared" si="93"/>
        <v>-2.8199767524877454E-05</v>
      </c>
      <c r="AH133" s="8">
        <f t="shared" si="94"/>
        <v>2.4801040279064764E-05</v>
      </c>
      <c r="AI133" s="8">
        <f t="shared" si="95"/>
        <v>-4.5889113473871135E-05</v>
      </c>
      <c r="AJ133" s="8">
        <f t="shared" si="96"/>
        <v>8.822672042206972E-06</v>
      </c>
      <c r="AK133" s="8">
        <f t="shared" si="97"/>
        <v>7.82800111144726E-05</v>
      </c>
      <c r="AL133" s="8">
        <f t="shared" si="98"/>
        <v>6.510104750914523E-05</v>
      </c>
      <c r="AM133" s="8">
        <f t="shared" si="99"/>
        <v>-9.341906735769738E-05</v>
      </c>
      <c r="AN133" s="8">
        <f t="shared" si="100"/>
        <v>1.7960813173152764E-05</v>
      </c>
      <c r="AO133" s="8">
        <f t="shared" si="101"/>
        <v>0.00015935905223420988</v>
      </c>
      <c r="AP133" s="8">
        <f t="shared" si="102"/>
        <v>0.0001325298895951945</v>
      </c>
      <c r="AQ133" s="8">
        <f t="shared" si="103"/>
        <v>-3.3232710584383885E-05</v>
      </c>
      <c r="AR133" s="8">
        <f t="shared" si="104"/>
        <v>-0.000294860439271057</v>
      </c>
      <c r="AS133" s="8">
        <f t="shared" si="105"/>
        <v>-0.00024521871154925735</v>
      </c>
      <c r="AT133" s="8">
        <f t="shared" si="106"/>
        <v>5.669006779551034E-05</v>
      </c>
      <c r="AU133" s="8">
        <f t="shared" si="107"/>
        <v>4.714591559594016E-05</v>
      </c>
      <c r="AV133" s="8">
        <f t="shared" si="108"/>
        <v>0.00041830669656502285</v>
      </c>
    </row>
    <row r="134" spans="1:48" ht="16.5">
      <c r="A134" s="1">
        <f>'H-sahre'!A135</f>
        <v>39219</v>
      </c>
      <c r="B134">
        <f>('H-sahre'!B135-'H-sahre'!B134)/'H-sahre'!B134</f>
        <v>-0.0046511627906975755</v>
      </c>
      <c r="C134">
        <f>('H-sahre'!C135-'H-sahre'!C134)/'H-sahre'!C134</f>
        <v>-0.0049382716049381666</v>
      </c>
      <c r="D134">
        <f>('H-sahre'!D135-'H-sahre'!D134)/'H-sahre'!D134</f>
        <v>-0.0040816326530613185</v>
      </c>
      <c r="E134">
        <f>('H-sahre'!E135-'H-sahre'!E134)/'H-sahre'!E134</f>
        <v>0</v>
      </c>
      <c r="F134">
        <f>('H-sahre'!F135-'H-sahre'!F134)/'H-sahre'!F134</f>
        <v>0</v>
      </c>
      <c r="G134">
        <f>('H-sahre'!G135-'H-sahre'!G134)/'H-sahre'!G134</f>
        <v>-0.0019047619047619319</v>
      </c>
      <c r="H134">
        <f>('H-sahre'!H135-'H-sahre'!H134)/'H-sahre'!H134</f>
        <v>-0.00960512273212386</v>
      </c>
      <c r="I134">
        <f>('H-sahre'!I135-'H-sahre'!I134)/'H-sahre'!I134</f>
        <v>0.012195121951219613</v>
      </c>
      <c r="K134">
        <f t="shared" si="80"/>
        <v>-0.0019985659110984145</v>
      </c>
      <c r="L134">
        <f t="shared" si="73"/>
        <v>0.006480843621661285</v>
      </c>
      <c r="M134">
        <f t="shared" si="74"/>
        <v>-0.007555415085748416</v>
      </c>
      <c r="N134">
        <f t="shared" si="75"/>
        <v>-0.00711151631001067</v>
      </c>
      <c r="O134">
        <f t="shared" si="76"/>
        <v>-0.004631278651421076</v>
      </c>
      <c r="P134">
        <f t="shared" si="77"/>
        <v>0.001300025575379061</v>
      </c>
      <c r="Q134">
        <f t="shared" si="78"/>
        <v>-0.004552297662211175</v>
      </c>
      <c r="R134">
        <f t="shared" si="79"/>
        <v>-0.018795025047726364</v>
      </c>
      <c r="U134" s="8">
        <f t="shared" si="81"/>
        <v>-1.2952393137411835E-05</v>
      </c>
      <c r="V134" s="8">
        <f t="shared" si="82"/>
        <v>1.509999503457549E-05</v>
      </c>
      <c r="W134" s="8">
        <f t="shared" si="83"/>
        <v>1.4212834073407709E-05</v>
      </c>
      <c r="X134" s="8">
        <f t="shared" si="84"/>
        <v>9.255915637528E-06</v>
      </c>
      <c r="Y134" s="8">
        <f t="shared" si="85"/>
        <v>-2.598186798508694E-06</v>
      </c>
      <c r="Z134" s="8">
        <f t="shared" si="86"/>
        <v>9.098066924868259E-06</v>
      </c>
      <c r="AA134" s="8">
        <f t="shared" si="87"/>
        <v>3.7563096358626766E-05</v>
      </c>
      <c r="AB134" s="8">
        <f t="shared" si="88"/>
        <v>-4.8965463667476073E-05</v>
      </c>
      <c r="AC134" s="8">
        <f t="shared" si="89"/>
        <v>-4.608862511807285E-05</v>
      </c>
      <c r="AD134" s="8">
        <f t="shared" si="90"/>
        <v>-3.0014592708198356E-05</v>
      </c>
      <c r="AE134" s="8">
        <f t="shared" si="91"/>
        <v>8.42526245819193E-06</v>
      </c>
      <c r="AF134" s="8">
        <f t="shared" si="92"/>
        <v>-2.9502729268044874E-05</v>
      </c>
      <c r="AG134" s="8">
        <f t="shared" si="93"/>
        <v>-0.0001218076181995215</v>
      </c>
      <c r="AH134" s="8">
        <f t="shared" si="94"/>
        <v>5.373045761120053E-05</v>
      </c>
      <c r="AI134" s="8">
        <f t="shared" si="95"/>
        <v>3.499123258925138E-05</v>
      </c>
      <c r="AJ134" s="8">
        <f t="shared" si="96"/>
        <v>-9.822232844077722E-06</v>
      </c>
      <c r="AK134" s="8">
        <f t="shared" si="97"/>
        <v>3.439449843188756E-05</v>
      </c>
      <c r="AL134" s="8">
        <f t="shared" si="98"/>
        <v>0.00014200421578261112</v>
      </c>
      <c r="AM134" s="8">
        <f t="shared" si="99"/>
        <v>3.29354136657852E-05</v>
      </c>
      <c r="AN134" s="8">
        <f t="shared" si="100"/>
        <v>-9.245153082739199E-06</v>
      </c>
      <c r="AO134" s="8">
        <f t="shared" si="101"/>
        <v>3.237373907283822E-05</v>
      </c>
      <c r="AP134" s="8">
        <f t="shared" si="102"/>
        <v>0.0001336611271739651</v>
      </c>
      <c r="AQ134" s="8">
        <f t="shared" si="103"/>
        <v>-6.020780693554446E-06</v>
      </c>
      <c r="AR134" s="8">
        <f t="shared" si="104"/>
        <v>2.1082958977912687E-05</v>
      </c>
      <c r="AS134" s="8">
        <f t="shared" si="105"/>
        <v>8.70449982564595E-05</v>
      </c>
      <c r="AT134" s="8">
        <f t="shared" si="106"/>
        <v>-5.9181033876128375E-06</v>
      </c>
      <c r="AU134" s="8">
        <f t="shared" si="107"/>
        <v>-2.443401325193433E-05</v>
      </c>
      <c r="AV134" s="8">
        <f t="shared" si="108"/>
        <v>8.55605485859652E-05</v>
      </c>
    </row>
    <row r="135" spans="1:48" ht="16.5">
      <c r="A135" s="1">
        <f>'H-sahre'!A136</f>
        <v>39220</v>
      </c>
      <c r="B135">
        <f>('H-sahre'!B136-'H-sahre'!B135)/'H-sahre'!B135</f>
        <v>-0.00467289719626179</v>
      </c>
      <c r="C135">
        <f>('H-sahre'!C136-'H-sahre'!C135)/'H-sahre'!C135</f>
        <v>-0.012406947890818924</v>
      </c>
      <c r="D135">
        <f>('H-sahre'!D136-'H-sahre'!D135)/'H-sahre'!D135</f>
        <v>-0.0040983606557376175</v>
      </c>
      <c r="E135">
        <f>('H-sahre'!E136-'H-sahre'!E135)/'H-sahre'!E135</f>
        <v>-0.014705882352941037</v>
      </c>
      <c r="F135">
        <f>('H-sahre'!F136-'H-sahre'!F135)/'H-sahre'!F135</f>
        <v>0.007033997655334173</v>
      </c>
      <c r="G135">
        <f>('H-sahre'!G136-'H-sahre'!G135)/'H-sahre'!G135</f>
        <v>-0.01526717557251903</v>
      </c>
      <c r="H135">
        <f>('H-sahre'!H136-'H-sahre'!H135)/'H-sahre'!H135</f>
        <v>0</v>
      </c>
      <c r="I135">
        <f>('H-sahre'!I136-'H-sahre'!I135)/'H-sahre'!I135</f>
        <v>-0.010040160642570423</v>
      </c>
      <c r="K135">
        <f t="shared" si="80"/>
        <v>-0.00664972870179599</v>
      </c>
      <c r="L135">
        <f t="shared" si="73"/>
        <v>-0.005920114550441122</v>
      </c>
      <c r="M135">
        <f t="shared" si="74"/>
        <v>-0.007572007088403316</v>
      </c>
      <c r="N135">
        <f t="shared" si="75"/>
        <v>-0.0046665285349495106</v>
      </c>
      <c r="O135">
        <f t="shared" si="76"/>
        <v>-0.00229209736487121</v>
      </c>
      <c r="P135">
        <f t="shared" si="77"/>
        <v>-0.006351862766164425</v>
      </c>
      <c r="Q135">
        <f t="shared" si="78"/>
        <v>-0.015225796462711196</v>
      </c>
      <c r="R135">
        <f t="shared" si="79"/>
        <v>0.005448289674577687</v>
      </c>
      <c r="U135" s="8">
        <f t="shared" si="81"/>
        <v>3.936715564398839E-05</v>
      </c>
      <c r="V135" s="8">
        <f t="shared" si="82"/>
        <v>5.035179286595822E-05</v>
      </c>
      <c r="W135" s="8">
        <f t="shared" si="83"/>
        <v>3.103114873660375E-05</v>
      </c>
      <c r="X135" s="8">
        <f t="shared" si="84"/>
        <v>1.524182563449504E-05</v>
      </c>
      <c r="Y135" s="8">
        <f t="shared" si="85"/>
        <v>4.223816414603285E-05</v>
      </c>
      <c r="Z135" s="8">
        <f t="shared" si="86"/>
        <v>0.0001012474157457945</v>
      </c>
      <c r="AA135" s="8">
        <f t="shared" si="87"/>
        <v>-3.622964822473798E-05</v>
      </c>
      <c r="AB135" s="8">
        <f t="shared" si="88"/>
        <v>4.482714934009979E-05</v>
      </c>
      <c r="AC135" s="8">
        <f t="shared" si="89"/>
        <v>2.762638347980329E-05</v>
      </c>
      <c r="AD135" s="8">
        <f t="shared" si="90"/>
        <v>1.3569478960801804E-05</v>
      </c>
      <c r="AE135" s="8">
        <f t="shared" si="91"/>
        <v>3.760375518437521E-05</v>
      </c>
      <c r="AF135" s="8">
        <f t="shared" si="92"/>
        <v>9.013845918095152E-05</v>
      </c>
      <c r="AG135" s="8">
        <f t="shared" si="93"/>
        <v>-3.2254498977485497E-05</v>
      </c>
      <c r="AH135" s="8">
        <f t="shared" si="94"/>
        <v>3.533498714487404E-05</v>
      </c>
      <c r="AI135" s="8">
        <f t="shared" si="95"/>
        <v>1.7355777494115363E-05</v>
      </c>
      <c r="AJ135" s="8">
        <f t="shared" si="96"/>
        <v>4.8096349889962125E-05</v>
      </c>
      <c r="AK135" s="8">
        <f t="shared" si="97"/>
        <v>0.0001152898387422353</v>
      </c>
      <c r="AL135" s="8">
        <f t="shared" si="98"/>
        <v>-4.1254488035576844E-05</v>
      </c>
      <c r="AM135" s="8">
        <f t="shared" si="99"/>
        <v>1.0696137758054081E-05</v>
      </c>
      <c r="AN135" s="8">
        <f t="shared" si="100"/>
        <v>2.964114884838962E-05</v>
      </c>
      <c r="AO135" s="8">
        <f t="shared" si="101"/>
        <v>7.105161366057512E-05</v>
      </c>
      <c r="AP135" s="8">
        <f t="shared" si="102"/>
        <v>-2.542459923308756E-05</v>
      </c>
      <c r="AQ135" s="8">
        <f t="shared" si="103"/>
        <v>1.4559087908349032E-05</v>
      </c>
      <c r="AR135" s="8">
        <f t="shared" si="104"/>
        <v>3.489900795024572E-05</v>
      </c>
      <c r="AS135" s="8">
        <f t="shared" si="105"/>
        <v>-1.248801040615454E-05</v>
      </c>
      <c r="AT135" s="8">
        <f t="shared" si="106"/>
        <v>9.671216963669325E-05</v>
      </c>
      <c r="AU135" s="8">
        <f t="shared" si="107"/>
        <v>-3.460678832322811E-05</v>
      </c>
      <c r="AV135" s="8">
        <f t="shared" si="108"/>
        <v>-8.295454965501088E-05</v>
      </c>
    </row>
    <row r="136" spans="1:48" ht="16.5">
      <c r="A136" s="1">
        <f>'H-sahre'!A137</f>
        <v>39223</v>
      </c>
      <c r="B136">
        <f>('H-sahre'!B137-'H-sahre'!B136)/'H-sahre'!B136</f>
        <v>-0.009389671361502356</v>
      </c>
      <c r="C136">
        <f>('H-sahre'!C137-'H-sahre'!C136)/'H-sahre'!C136</f>
        <v>-0.010050251256281416</v>
      </c>
      <c r="D136">
        <f>('H-sahre'!D137-'H-sahre'!D136)/'H-sahre'!D136</f>
        <v>-0.010288065843621545</v>
      </c>
      <c r="E136">
        <f>('H-sahre'!E137-'H-sahre'!E136)/'H-sahre'!E136</f>
        <v>-0.0024875621890547614</v>
      </c>
      <c r="F136">
        <f>('H-sahre'!F137-'H-sahre'!F136)/'H-sahre'!F136</f>
        <v>0.0011641443538998588</v>
      </c>
      <c r="G136">
        <f>('H-sahre'!G137-'H-sahre'!G136)/'H-sahre'!G136</f>
        <v>0.005813953488372037</v>
      </c>
      <c r="H136">
        <f>('H-sahre'!H137-'H-sahre'!H136)/'H-sahre'!H136</f>
        <v>-0.005387931034482759</v>
      </c>
      <c r="I136">
        <f>('H-sahre'!I137-'H-sahre'!I136)/'H-sahre'!I136</f>
        <v>-0.004056795131845756</v>
      </c>
      <c r="K136">
        <f t="shared" si="80"/>
        <v>-0.006671463107360205</v>
      </c>
      <c r="L136">
        <f t="shared" si="73"/>
        <v>-0.01338879083632188</v>
      </c>
      <c r="M136">
        <f t="shared" si="74"/>
        <v>-0.007588735091079615</v>
      </c>
      <c r="N136">
        <f t="shared" si="75"/>
        <v>-0.01937241088789055</v>
      </c>
      <c r="O136">
        <f t="shared" si="76"/>
        <v>0.004741900290462963</v>
      </c>
      <c r="P136">
        <f t="shared" si="77"/>
        <v>-0.019714276433921523</v>
      </c>
      <c r="Q136">
        <f t="shared" si="78"/>
        <v>-0.005620673730587335</v>
      </c>
      <c r="R136">
        <f t="shared" si="79"/>
        <v>-0.01678699291921235</v>
      </c>
      <c r="U136" s="8">
        <f t="shared" si="81"/>
        <v>8.93228241166838E-05</v>
      </c>
      <c r="V136" s="8">
        <f t="shared" si="82"/>
        <v>5.062796619166744E-05</v>
      </c>
      <c r="W136" s="8">
        <f t="shared" si="83"/>
        <v>0.00012924232453918495</v>
      </c>
      <c r="X136" s="8">
        <f t="shared" si="84"/>
        <v>-3.16354128466043E-05</v>
      </c>
      <c r="Y136" s="8">
        <f t="shared" si="85"/>
        <v>0.00013152306791720813</v>
      </c>
      <c r="Z136" s="8">
        <f t="shared" si="86"/>
        <v>3.7498117432122056E-05</v>
      </c>
      <c r="AA136" s="8">
        <f t="shared" si="87"/>
        <v>0.00011199380394404218</v>
      </c>
      <c r="AB136" s="8">
        <f t="shared" si="88"/>
        <v>0.00010160398684672104</v>
      </c>
      <c r="AC136" s="8">
        <f t="shared" si="89"/>
        <v>0.0002593731573732512</v>
      </c>
      <c r="AD136" s="8">
        <f t="shared" si="90"/>
        <v>-6.348831115570258E-05</v>
      </c>
      <c r="AE136" s="8">
        <f t="shared" si="91"/>
        <v>0.00026395032366320484</v>
      </c>
      <c r="AF136" s="8">
        <f t="shared" si="92"/>
        <v>7.525402493804282E-05</v>
      </c>
      <c r="AG136" s="8">
        <f t="shared" si="93"/>
        <v>0.00022475753696615057</v>
      </c>
      <c r="AH136" s="8">
        <f t="shared" si="94"/>
        <v>0.00014701209430374783</v>
      </c>
      <c r="AI136" s="8">
        <f t="shared" si="95"/>
        <v>-3.5985025132636906E-05</v>
      </c>
      <c r="AJ136" s="8">
        <f t="shared" si="96"/>
        <v>0.00014960642136934417</v>
      </c>
      <c r="AK136" s="8">
        <f t="shared" si="97"/>
        <v>4.265380397481748E-05</v>
      </c>
      <c r="AL136" s="8">
        <f t="shared" si="98"/>
        <v>0.00012739204223973178</v>
      </c>
      <c r="AM136" s="8">
        <f t="shared" si="99"/>
        <v>-9.186204081625606E-05</v>
      </c>
      <c r="AN136" s="8">
        <f t="shared" si="100"/>
        <v>0.00038191306343538536</v>
      </c>
      <c r="AO136" s="8">
        <f t="shared" si="101"/>
        <v>0.00010888600097571048</v>
      </c>
      <c r="AP136" s="8">
        <f t="shared" si="102"/>
        <v>0.0003252045244030909</v>
      </c>
      <c r="AQ136" s="8">
        <f t="shared" si="103"/>
        <v>-9.348313314827962E-05</v>
      </c>
      <c r="AR136" s="8">
        <f t="shared" si="104"/>
        <v>-2.665267439566963E-05</v>
      </c>
      <c r="AS136" s="8">
        <f t="shared" si="105"/>
        <v>-7.960224659961275E-05</v>
      </c>
      <c r="AT136" s="8">
        <f t="shared" si="106"/>
        <v>0.00011080751566967967</v>
      </c>
      <c r="AU136" s="8">
        <f t="shared" si="107"/>
        <v>0.0003309434189036355</v>
      </c>
      <c r="AV136" s="8">
        <f t="shared" si="108"/>
        <v>9.435421011657245E-05</v>
      </c>
    </row>
    <row r="137" spans="1:48" ht="16.5">
      <c r="A137" s="1">
        <f>'H-sahre'!A138</f>
        <v>39224</v>
      </c>
      <c r="B137">
        <f>('H-sahre'!B138-'H-sahre'!B137)/'H-sahre'!B137</f>
        <v>-0.002369668246445447</v>
      </c>
      <c r="C137">
        <f>('H-sahre'!C138-'H-sahre'!C137)/'H-sahre'!C137</f>
        <v>-0.012690355329949193</v>
      </c>
      <c r="D137">
        <f>('H-sahre'!D138-'H-sahre'!D137)/'H-sahre'!D137</f>
        <v>-0.00415800415800407</v>
      </c>
      <c r="E137">
        <f>('H-sahre'!E138-'H-sahre'!E137)/'H-sahre'!E137</f>
        <v>0.004987531172069719</v>
      </c>
      <c r="F137">
        <f>('H-sahre'!F138-'H-sahre'!F137)/'H-sahre'!F137</f>
        <v>-0.01744186046511632</v>
      </c>
      <c r="G137">
        <f>('H-sahre'!G138-'H-sahre'!G137)/'H-sahre'!G137</f>
        <v>-0.007707129094412304</v>
      </c>
      <c r="H137">
        <f>('H-sahre'!H138-'H-sahre'!H137)/'H-sahre'!H137</f>
        <v>-0.002166847237269803</v>
      </c>
      <c r="I137">
        <f>('H-sahre'!I138-'H-sahre'!I137)/'H-sahre'!I137</f>
        <v>-0.010183299389002</v>
      </c>
      <c r="K137">
        <f t="shared" si="80"/>
        <v>-0.01138823727260077</v>
      </c>
      <c r="L137">
        <f t="shared" si="73"/>
        <v>-0.011032094201784371</v>
      </c>
      <c r="M137">
        <f t="shared" si="74"/>
        <v>-0.013778440278963543</v>
      </c>
      <c r="N137">
        <f t="shared" si="75"/>
        <v>-0.007154090724004272</v>
      </c>
      <c r="O137">
        <f t="shared" si="76"/>
        <v>-0.0011279530109713511</v>
      </c>
      <c r="P137">
        <f t="shared" si="77"/>
        <v>0.001366852626969544</v>
      </c>
      <c r="Q137">
        <f t="shared" si="78"/>
        <v>-0.011008604765070094</v>
      </c>
      <c r="R137">
        <f t="shared" si="79"/>
        <v>-0.01080362740848768</v>
      </c>
      <c r="U137" s="8">
        <f t="shared" si="81"/>
        <v>0.00012563610638360363</v>
      </c>
      <c r="V137" s="8">
        <f t="shared" si="82"/>
        <v>0.00015691214714319638</v>
      </c>
      <c r="W137" s="8">
        <f t="shared" si="83"/>
        <v>8.147248263467288E-05</v>
      </c>
      <c r="X137" s="8">
        <f t="shared" si="84"/>
        <v>1.2845396521286207E-05</v>
      </c>
      <c r="Y137" s="8">
        <f t="shared" si="85"/>
        <v>-1.556604203260684E-05</v>
      </c>
      <c r="Z137" s="8">
        <f t="shared" si="86"/>
        <v>0.0001253686031049017</v>
      </c>
      <c r="AA137" s="8">
        <f t="shared" si="87"/>
        <v>0.00012303427233263068</v>
      </c>
      <c r="AB137" s="8">
        <f t="shared" si="88"/>
        <v>0.00015200505111118593</v>
      </c>
      <c r="AC137" s="8">
        <f t="shared" si="89"/>
        <v>7.892460279532688E-05</v>
      </c>
      <c r="AD137" s="8">
        <f t="shared" si="90"/>
        <v>1.2443683872222266E-05</v>
      </c>
      <c r="AE137" s="8">
        <f t="shared" si="91"/>
        <v>-1.5079246940684442E-05</v>
      </c>
      <c r="AF137" s="8">
        <f t="shared" si="92"/>
        <v>0.00012144796479846558</v>
      </c>
      <c r="AG137" s="8">
        <f t="shared" si="93"/>
        <v>0.00011918663529141566</v>
      </c>
      <c r="AH137" s="8">
        <f t="shared" si="94"/>
        <v>9.857221179097991E-05</v>
      </c>
      <c r="AI137" s="8">
        <f t="shared" si="95"/>
        <v>1.5541433199145872E-05</v>
      </c>
      <c r="AJ137" s="8">
        <f t="shared" si="96"/>
        <v>-1.8833097290844296E-05</v>
      </c>
      <c r="AK137" s="8">
        <f t="shared" si="97"/>
        <v>0.00015168140331023178</v>
      </c>
      <c r="AL137" s="8">
        <f t="shared" si="98"/>
        <v>0.00014885713504402117</v>
      </c>
      <c r="AM137" s="8">
        <f t="shared" si="99"/>
        <v>8.06947817290283E-06</v>
      </c>
      <c r="AN137" s="8">
        <f t="shared" si="100"/>
        <v>-9.778587699683686E-06</v>
      </c>
      <c r="AO137" s="8">
        <f t="shared" si="101"/>
        <v>7.875655723401718E-05</v>
      </c>
      <c r="AP137" s="8">
        <f t="shared" si="102"/>
        <v>7.729013062866003E-05</v>
      </c>
      <c r="AQ137" s="8">
        <f t="shared" si="103"/>
        <v>-1.5417455361443982E-06</v>
      </c>
      <c r="AR137" s="8">
        <f t="shared" si="104"/>
        <v>1.2417188891354376E-05</v>
      </c>
      <c r="AS137" s="8">
        <f t="shared" si="105"/>
        <v>1.2185984064816295E-05</v>
      </c>
      <c r="AT137" s="8">
        <f t="shared" si="106"/>
        <v>-1.5047140342405498E-05</v>
      </c>
      <c r="AU137" s="8">
        <f t="shared" si="107"/>
        <v>-1.4766966504091553E-05</v>
      </c>
      <c r="AV137" s="8">
        <f t="shared" si="108"/>
        <v>0.00011893286416911935</v>
      </c>
    </row>
    <row r="138" spans="1:48" ht="16.5">
      <c r="A138" s="1">
        <f>'H-sahre'!A139</f>
        <v>39225</v>
      </c>
      <c r="B138">
        <f>('H-sahre'!B139-'H-sahre'!B138)/'H-sahre'!B138</f>
        <v>-0.004750593824227927</v>
      </c>
      <c r="C138">
        <f>('H-sahre'!C139-'H-sahre'!C138)/'H-sahre'!C138</f>
        <v>0</v>
      </c>
      <c r="D138">
        <f>('H-sahre'!D139-'H-sahre'!D138)/'H-sahre'!D138</f>
        <v>0</v>
      </c>
      <c r="E138">
        <f>('H-sahre'!E139-'H-sahre'!E138)/'H-sahre'!E138</f>
        <v>0.0049627791563276145</v>
      </c>
      <c r="F138">
        <f>('H-sahre'!F139-'H-sahre'!F138)/'H-sahre'!F138</f>
        <v>-0.0011834319526626968</v>
      </c>
      <c r="G138">
        <f>('H-sahre'!G139-'H-sahre'!G138)/'H-sahre'!G138</f>
        <v>-0.005825242718446547</v>
      </c>
      <c r="H138">
        <f>('H-sahre'!H139-'H-sahre'!H138)/'H-sahre'!H138</f>
        <v>0.020629750271444147</v>
      </c>
      <c r="I138">
        <f>('H-sahre'!I139-'H-sahre'!I138)/'H-sahre'!I138</f>
        <v>0.0041152263374484715</v>
      </c>
      <c r="K138">
        <f t="shared" si="80"/>
        <v>-0.004368234157543862</v>
      </c>
      <c r="L138">
        <f t="shared" si="73"/>
        <v>-0.013672198275452149</v>
      </c>
      <c r="M138">
        <f t="shared" si="74"/>
        <v>-0.0076483785933460675</v>
      </c>
      <c r="N138">
        <f t="shared" si="75"/>
        <v>0.0003210026371202081</v>
      </c>
      <c r="O138">
        <f t="shared" si="76"/>
        <v>-0.01973395782998753</v>
      </c>
      <c r="P138">
        <f t="shared" si="77"/>
        <v>-0.012154229955814798</v>
      </c>
      <c r="Q138">
        <f t="shared" si="78"/>
        <v>-0.007787520967857138</v>
      </c>
      <c r="R138">
        <f t="shared" si="79"/>
        <v>-0.016930131665643926</v>
      </c>
      <c r="U138" s="8">
        <f t="shared" si="81"/>
        <v>5.972336351554236E-05</v>
      </c>
      <c r="V138" s="8">
        <f t="shared" si="82"/>
        <v>3.3409908621281566E-05</v>
      </c>
      <c r="W138" s="8">
        <f t="shared" si="83"/>
        <v>-1.4022146841301502E-06</v>
      </c>
      <c r="X138" s="8">
        <f t="shared" si="84"/>
        <v>8.620254865648168E-05</v>
      </c>
      <c r="Y138" s="8">
        <f t="shared" si="85"/>
        <v>5.309252245163302E-05</v>
      </c>
      <c r="Z138" s="8">
        <f t="shared" si="86"/>
        <v>3.401771509438259E-05</v>
      </c>
      <c r="AA138" s="8">
        <f t="shared" si="87"/>
        <v>7.395477943358076E-05</v>
      </c>
      <c r="AB138" s="8">
        <f t="shared" si="88"/>
        <v>0.00010457014861395123</v>
      </c>
      <c r="AC138" s="8">
        <f t="shared" si="89"/>
        <v>-4.388811701650501E-06</v>
      </c>
      <c r="AD138" s="8">
        <f t="shared" si="90"/>
        <v>0.00026980658421100096</v>
      </c>
      <c r="AE138" s="8">
        <f t="shared" si="91"/>
        <v>0.00016617504184133992</v>
      </c>
      <c r="AF138" s="8">
        <f t="shared" si="92"/>
        <v>0.00010647253074678381</v>
      </c>
      <c r="AG138" s="8">
        <f t="shared" si="93"/>
        <v>0.0002314721169621947</v>
      </c>
      <c r="AH138" s="8">
        <f t="shared" si="94"/>
        <v>-2.4551496981578354E-06</v>
      </c>
      <c r="AI138" s="8">
        <f t="shared" si="95"/>
        <v>0.00015093278062887065</v>
      </c>
      <c r="AJ138" s="8">
        <f t="shared" si="96"/>
        <v>9.296015221265942E-05</v>
      </c>
      <c r="AK138" s="8">
        <f t="shared" si="97"/>
        <v>5.956190866579219E-05</v>
      </c>
      <c r="AL138" s="8">
        <f t="shared" si="98"/>
        <v>0.00012948805661404142</v>
      </c>
      <c r="AM138" s="8">
        <f t="shared" si="99"/>
        <v>-6.334652504244976E-06</v>
      </c>
      <c r="AN138" s="8">
        <f t="shared" si="100"/>
        <v>-3.90153986798198E-06</v>
      </c>
      <c r="AO138" s="8">
        <f t="shared" si="101"/>
        <v>-2.4998147673110564E-06</v>
      </c>
      <c r="AP138" s="8">
        <f t="shared" si="102"/>
        <v>-5.4346169114640416E-06</v>
      </c>
      <c r="AQ138" s="8">
        <f t="shared" si="103"/>
        <v>0.00023985106140402042</v>
      </c>
      <c r="AR138" s="8">
        <f t="shared" si="104"/>
        <v>0.00015367861037983644</v>
      </c>
      <c r="AS138" s="8">
        <f t="shared" si="105"/>
        <v>0.0003340985043459538</v>
      </c>
      <c r="AT138" s="8">
        <f t="shared" si="106"/>
        <v>9.465132062906507E-05</v>
      </c>
      <c r="AU138" s="8">
        <f t="shared" si="107"/>
        <v>0.0002057727134464581</v>
      </c>
      <c r="AV138" s="8">
        <f t="shared" si="108"/>
        <v>0.00013184375533478417</v>
      </c>
    </row>
    <row r="139" spans="1:48" ht="16.5">
      <c r="A139" s="1">
        <f>'H-sahre'!A140</f>
        <v>39227</v>
      </c>
      <c r="B139">
        <f>('H-sahre'!B140-'H-sahre'!B139)/'H-sahre'!B139</f>
        <v>-0.01670644391408121</v>
      </c>
      <c r="C139">
        <f>('H-sahre'!C140-'H-sahre'!C139)/'H-sahre'!C139</f>
        <v>-0.010282776349614406</v>
      </c>
      <c r="D139">
        <f>('H-sahre'!D140-'H-sahre'!D139)/'H-sahre'!D139</f>
        <v>-0.01670146137787058</v>
      </c>
      <c r="E139">
        <f>('H-sahre'!E140-'H-sahre'!E139)/'H-sahre'!E139</f>
        <v>-0.014320987654320945</v>
      </c>
      <c r="F139">
        <f>('H-sahre'!F140-'H-sahre'!F139)/'H-sahre'!F139</f>
        <v>-0.010663507109004723</v>
      </c>
      <c r="G139">
        <f>('H-sahre'!G140-'H-sahre'!G139)/'H-sahre'!G139</f>
        <v>-0.029296875</v>
      </c>
      <c r="H139">
        <f>('H-sahre'!H140-'H-sahre'!H139)/'H-sahre'!H139</f>
        <v>-0.03510638297872337</v>
      </c>
      <c r="I139">
        <f>('H-sahre'!I140-'H-sahre'!I139)/'H-sahre'!I139</f>
        <v>-0.0020491803278688088</v>
      </c>
      <c r="K139">
        <f t="shared" si="80"/>
        <v>-0.006749159735326342</v>
      </c>
      <c r="L139">
        <f t="shared" si="73"/>
        <v>-0.000981842945502956</v>
      </c>
      <c r="M139">
        <f t="shared" si="74"/>
        <v>-0.003490374435341998</v>
      </c>
      <c r="N139">
        <f t="shared" si="75"/>
        <v>0.000296250621378104</v>
      </c>
      <c r="O139">
        <f t="shared" si="76"/>
        <v>-0.003475529317533907</v>
      </c>
      <c r="P139">
        <f t="shared" si="77"/>
        <v>-0.01027234357984904</v>
      </c>
      <c r="Q139">
        <f t="shared" si="78"/>
        <v>0.015009076540856812</v>
      </c>
      <c r="R139">
        <f t="shared" si="79"/>
        <v>-0.0026316059391934543</v>
      </c>
      <c r="U139" s="8">
        <f t="shared" si="81"/>
        <v>6.626614874202767E-06</v>
      </c>
      <c r="V139" s="8">
        <f t="shared" si="82"/>
        <v>2.355709460022263E-05</v>
      </c>
      <c r="W139" s="8">
        <f t="shared" si="83"/>
        <v>-1.9994427653705086E-06</v>
      </c>
      <c r="X139" s="8">
        <f t="shared" si="84"/>
        <v>2.3456902528846086E-05</v>
      </c>
      <c r="Y139" s="8">
        <f t="shared" si="85"/>
        <v>6.93296876765552E-05</v>
      </c>
      <c r="Z139" s="8">
        <f t="shared" si="86"/>
        <v>-0.00010129865505398197</v>
      </c>
      <c r="AA139" s="8">
        <f t="shared" si="87"/>
        <v>1.7761128844050122E-05</v>
      </c>
      <c r="AB139" s="8">
        <f t="shared" si="88"/>
        <v>3.4269995165044042E-06</v>
      </c>
      <c r="AC139" s="8">
        <f t="shared" si="89"/>
        <v>-2.908715827009586E-07</v>
      </c>
      <c r="AD139" s="8">
        <f t="shared" si="90"/>
        <v>3.41242394230937E-06</v>
      </c>
      <c r="AE139" s="8">
        <f t="shared" si="91"/>
        <v>1.008582807765736E-05</v>
      </c>
      <c r="AF139" s="8">
        <f t="shared" si="92"/>
        <v>-1.473655592015417E-05</v>
      </c>
      <c r="AG139" s="8">
        <f t="shared" si="93"/>
        <v>2.583823726740774E-06</v>
      </c>
      <c r="AH139" s="8">
        <f t="shared" si="94"/>
        <v>-1.0340255953123158E-06</v>
      </c>
      <c r="AI139" s="8">
        <f t="shared" si="95"/>
        <v>1.213089867920197E-05</v>
      </c>
      <c r="AJ139" s="8">
        <f t="shared" si="96"/>
        <v>3.5854325422154595E-05</v>
      </c>
      <c r="AK139" s="8">
        <f t="shared" si="97"/>
        <v>-5.238729705629793E-05</v>
      </c>
      <c r="AL139" s="8">
        <f t="shared" si="98"/>
        <v>9.185290094055002E-06</v>
      </c>
      <c r="AM139" s="8">
        <f t="shared" si="99"/>
        <v>-1.0296277199372376E-06</v>
      </c>
      <c r="AN139" s="8">
        <f t="shared" si="100"/>
        <v>-3.0431881685396555E-06</v>
      </c>
      <c r="AO139" s="8">
        <f t="shared" si="101"/>
        <v>4.446448251540355E-06</v>
      </c>
      <c r="AP139" s="8">
        <f t="shared" si="102"/>
        <v>-7.796148947083698E-07</v>
      </c>
      <c r="AQ139" s="8">
        <f t="shared" si="103"/>
        <v>3.570183127154655E-05</v>
      </c>
      <c r="AR139" s="8">
        <f t="shared" si="104"/>
        <v>-5.216448554685825E-05</v>
      </c>
      <c r="AS139" s="8">
        <f t="shared" si="105"/>
        <v>9.146223593863202E-06</v>
      </c>
      <c r="AT139" s="8">
        <f t="shared" si="106"/>
        <v>-0.0001541783910439333</v>
      </c>
      <c r="AU139" s="8">
        <f t="shared" si="107"/>
        <v>2.7032760374166485E-05</v>
      </c>
      <c r="AV139" s="8">
        <f t="shared" si="108"/>
        <v>-3.9497974966727935E-05</v>
      </c>
    </row>
    <row r="140" spans="1:48" ht="16.5">
      <c r="A140" s="1">
        <f>'H-sahre'!A141</f>
        <v>39230</v>
      </c>
      <c r="B140">
        <f>('H-sahre'!B141-'H-sahre'!B140)/'H-sahre'!B140</f>
        <v>-0.0024271844660193657</v>
      </c>
      <c r="C140">
        <f>('H-sahre'!C141-'H-sahre'!C140)/'H-sahre'!C140</f>
        <v>-0.005194805194805199</v>
      </c>
      <c r="D140">
        <f>('H-sahre'!D141-'H-sahre'!D140)/'H-sahre'!D140</f>
        <v>-0.004246284501061481</v>
      </c>
      <c r="E140">
        <f>('H-sahre'!E141-'H-sahre'!E140)/'H-sahre'!E140</f>
        <v>-0.0010020040080160107</v>
      </c>
      <c r="F140">
        <f>('H-sahre'!F141-'H-sahre'!F140)/'H-sahre'!F140</f>
        <v>0</v>
      </c>
      <c r="G140">
        <f>('H-sahre'!G141-'H-sahre'!G140)/'H-sahre'!G140</f>
        <v>-0.01006036217303823</v>
      </c>
      <c r="H140">
        <f>('H-sahre'!H141-'H-sahre'!H140)/'H-sahre'!H140</f>
        <v>0</v>
      </c>
      <c r="I140">
        <f>('H-sahre'!I141-'H-sahre'!I140)/'H-sahre'!I140</f>
        <v>-0.0061601642710472785</v>
      </c>
      <c r="K140">
        <f t="shared" si="80"/>
        <v>-0.018705009825179628</v>
      </c>
      <c r="L140">
        <f t="shared" si="73"/>
        <v>-0.011264619295117361</v>
      </c>
      <c r="M140">
        <f t="shared" si="74"/>
        <v>-0.02019183581321258</v>
      </c>
      <c r="N140">
        <f t="shared" si="75"/>
        <v>-0.018987516189270456</v>
      </c>
      <c r="O140">
        <f t="shared" si="76"/>
        <v>-0.012955604473875932</v>
      </c>
      <c r="P140">
        <f t="shared" si="77"/>
        <v>-0.03374397586140249</v>
      </c>
      <c r="Q140">
        <f t="shared" si="78"/>
        <v>-0.040727056709310705</v>
      </c>
      <c r="R140">
        <f t="shared" si="79"/>
        <v>-0.008796012604510735</v>
      </c>
      <c r="U140" s="8">
        <f t="shared" si="81"/>
        <v>0.00021070481459207826</v>
      </c>
      <c r="V140" s="8">
        <f t="shared" si="82"/>
        <v>0.00037768848727455517</v>
      </c>
      <c r="W140" s="8">
        <f t="shared" si="83"/>
        <v>0.0003551616768760611</v>
      </c>
      <c r="X140" s="8">
        <f t="shared" si="84"/>
        <v>0.00024233470897499045</v>
      </c>
      <c r="Y140" s="8">
        <f t="shared" si="85"/>
        <v>0.0006311814000281578</v>
      </c>
      <c r="Z140" s="8">
        <f t="shared" si="86"/>
        <v>0.0007617999958983046</v>
      </c>
      <c r="AA140" s="8">
        <f t="shared" si="87"/>
        <v>0.00016452950218977716</v>
      </c>
      <c r="AB140" s="8">
        <f t="shared" si="88"/>
        <v>0.00022745334330535617</v>
      </c>
      <c r="AC140" s="8">
        <f t="shared" si="89"/>
        <v>0.00021388714123200925</v>
      </c>
      <c r="AD140" s="8">
        <f t="shared" si="90"/>
        <v>0.00014593995213633162</v>
      </c>
      <c r="AE140" s="8">
        <f t="shared" si="91"/>
        <v>0.000380113041582329</v>
      </c>
      <c r="AF140" s="8">
        <f t="shared" si="92"/>
        <v>0.00045877478884104035</v>
      </c>
      <c r="AG140" s="8">
        <f t="shared" si="93"/>
        <v>9.908373330486715E-05</v>
      </c>
      <c r="AH140" s="8">
        <f t="shared" si="94"/>
        <v>0.00038339280939446484</v>
      </c>
      <c r="AI140" s="8">
        <f t="shared" si="95"/>
        <v>0.00026159743839742516</v>
      </c>
      <c r="AJ140" s="8">
        <f t="shared" si="96"/>
        <v>0.0006813528202784477</v>
      </c>
      <c r="AK140" s="8">
        <f t="shared" si="97"/>
        <v>0.0008223540422297995</v>
      </c>
      <c r="AL140" s="8">
        <f t="shared" si="98"/>
        <v>0.00017760764232122912</v>
      </c>
      <c r="AM140" s="8">
        <f t="shared" si="99"/>
        <v>0.00024599474968950403</v>
      </c>
      <c r="AN140" s="8">
        <f t="shared" si="100"/>
        <v>0.0006407142879587313</v>
      </c>
      <c r="AO140" s="8">
        <f t="shared" si="101"/>
        <v>0.000773305648609373</v>
      </c>
      <c r="AP140" s="8">
        <f t="shared" si="102"/>
        <v>0.00016701443172917457</v>
      </c>
      <c r="AQ140" s="8">
        <f t="shared" si="103"/>
        <v>0.0004371736046363476</v>
      </c>
      <c r="AR140" s="8">
        <f t="shared" si="104"/>
        <v>0.0005276436381109446</v>
      </c>
      <c r="AS140" s="8">
        <f t="shared" si="105"/>
        <v>0.00011395766025126838</v>
      </c>
      <c r="AT140" s="8">
        <f t="shared" si="106"/>
        <v>0.001374292818504951</v>
      </c>
      <c r="AU140" s="8">
        <f t="shared" si="107"/>
        <v>0.0002968124370032023</v>
      </c>
      <c r="AV140" s="8">
        <f t="shared" si="108"/>
        <v>0.0003582357041597205</v>
      </c>
    </row>
    <row r="141" spans="1:48" ht="16.5">
      <c r="A141" s="1">
        <f>'H-sahre'!A142</f>
        <v>39231</v>
      </c>
      <c r="B141">
        <f>('H-sahre'!B142-'H-sahre'!B141)/'H-sahre'!B141</f>
        <v>-0.009732360097323608</v>
      </c>
      <c r="C141">
        <f>('H-sahre'!C142-'H-sahre'!C141)/'H-sahre'!C141</f>
        <v>-0.0026109660574413136</v>
      </c>
      <c r="D141">
        <f>('H-sahre'!D142-'H-sahre'!D141)/'H-sahre'!D141</f>
        <v>-0.0021321961620470523</v>
      </c>
      <c r="E141">
        <f>('H-sahre'!E142-'H-sahre'!E141)/'H-sahre'!E141</f>
        <v>0.003009027081243667</v>
      </c>
      <c r="F141">
        <f>('H-sahre'!F142-'H-sahre'!F141)/'H-sahre'!F141</f>
        <v>-0.010778443113772438</v>
      </c>
      <c r="G141">
        <f>('H-sahre'!G142-'H-sahre'!G141)/'H-sahre'!G141</f>
        <v>-0.004065040650406562</v>
      </c>
      <c r="H141">
        <f>('H-sahre'!H142-'H-sahre'!H141)/'H-sahre'!H141</f>
        <v>-0.008820286659316397</v>
      </c>
      <c r="I141">
        <f>('H-sahre'!I142-'H-sahre'!I141)/'H-sahre'!I141</f>
        <v>-0.010330578512396658</v>
      </c>
      <c r="K141">
        <f t="shared" si="80"/>
        <v>-0.004425750377117781</v>
      </c>
      <c r="L141">
        <f t="shared" si="73"/>
        <v>-0.006176648140308156</v>
      </c>
      <c r="M141">
        <f t="shared" si="74"/>
        <v>-0.0077366589364034795</v>
      </c>
      <c r="N141">
        <f t="shared" si="75"/>
        <v>-0.005668532542965521</v>
      </c>
      <c r="O141">
        <f t="shared" si="76"/>
        <v>-0.00229209736487121</v>
      </c>
      <c r="P141">
        <f t="shared" si="77"/>
        <v>-0.014507463034440723</v>
      </c>
      <c r="Q141">
        <f t="shared" si="78"/>
        <v>-0.005620673730587335</v>
      </c>
      <c r="R141">
        <f t="shared" si="79"/>
        <v>-0.012906996547689203</v>
      </c>
      <c r="U141" s="8">
        <f t="shared" si="81"/>
        <v>2.7336302836292658E-05</v>
      </c>
      <c r="V141" s="8">
        <f t="shared" si="82"/>
        <v>3.424052120541935E-05</v>
      </c>
      <c r="W141" s="8">
        <f t="shared" si="83"/>
        <v>2.5087510039734065E-05</v>
      </c>
      <c r="X141" s="8">
        <f t="shared" si="84"/>
        <v>1.0144250776969428E-05</v>
      </c>
      <c r="Y141" s="8">
        <f t="shared" si="85"/>
        <v>6.42064099956983E-05</v>
      </c>
      <c r="Z141" s="8">
        <f t="shared" si="86"/>
        <v>2.4875698882802902E-05</v>
      </c>
      <c r="AA141" s="8">
        <f t="shared" si="87"/>
        <v>5.712314483839338E-05</v>
      </c>
      <c r="AB141" s="8">
        <f t="shared" si="88"/>
        <v>4.778662003173503E-05</v>
      </c>
      <c r="AC141" s="8">
        <f t="shared" si="89"/>
        <v>3.501253098978424E-05</v>
      </c>
      <c r="AD141" s="8">
        <f t="shared" si="90"/>
        <v>1.4157478926136983E-05</v>
      </c>
      <c r="AE141" s="8">
        <f t="shared" si="91"/>
        <v>8.96074945722676E-05</v>
      </c>
      <c r="AF141" s="8">
        <f t="shared" si="92"/>
        <v>3.471692394531117E-05</v>
      </c>
      <c r="AG141" s="8">
        <f t="shared" si="93"/>
        <v>7.972197622324831E-05</v>
      </c>
      <c r="AH141" s="8">
        <f t="shared" si="94"/>
        <v>4.385550295482814E-05</v>
      </c>
      <c r="AI141" s="8">
        <f t="shared" si="95"/>
        <v>1.7733175561037714E-05</v>
      </c>
      <c r="AJ141" s="8">
        <f t="shared" si="96"/>
        <v>0.00011223929352994896</v>
      </c>
      <c r="AK141" s="8">
        <f t="shared" si="97"/>
        <v>4.348523564635679E-05</v>
      </c>
      <c r="AL141" s="8">
        <f t="shared" si="98"/>
        <v>9.985703018280854E-05</v>
      </c>
      <c r="AM141" s="8">
        <f t="shared" si="99"/>
        <v>1.299282850441797E-05</v>
      </c>
      <c r="AN141" s="8">
        <f t="shared" si="100"/>
        <v>8.223602632659656E-05</v>
      </c>
      <c r="AO141" s="8">
        <f t="shared" si="101"/>
        <v>3.1860971955225725E-05</v>
      </c>
      <c r="AP141" s="8">
        <f t="shared" si="102"/>
        <v>7.316372996251988E-05</v>
      </c>
      <c r="AQ141" s="8">
        <f t="shared" si="103"/>
        <v>3.325251779220807E-05</v>
      </c>
      <c r="AR141" s="8">
        <f t="shared" si="104"/>
        <v>1.2883131446680064E-05</v>
      </c>
      <c r="AS141" s="8">
        <f t="shared" si="105"/>
        <v>2.9584092775360226E-05</v>
      </c>
      <c r="AT141" s="8">
        <f t="shared" si="106"/>
        <v>8.15417163751478E-05</v>
      </c>
      <c r="AU141" s="8">
        <f t="shared" si="107"/>
        <v>0.00018724777530125514</v>
      </c>
      <c r="AV141" s="8">
        <f t="shared" si="108"/>
        <v>7.254601643637813E-05</v>
      </c>
    </row>
    <row r="142" spans="1:48" ht="16.5">
      <c r="A142" s="1">
        <f>'H-sahre'!A143</f>
        <v>39232</v>
      </c>
      <c r="B142">
        <f>('H-sahre'!B143-'H-sahre'!B142)/'H-sahre'!B142</f>
        <v>-0.0049140049140050275</v>
      </c>
      <c r="C142">
        <f>('H-sahre'!C143-'H-sahre'!C142)/'H-sahre'!C142</f>
        <v>-0.010471204188481685</v>
      </c>
      <c r="D142">
        <f>('H-sahre'!D143-'H-sahre'!D142)/'H-sahre'!D142</f>
        <v>-0.0192307692307692</v>
      </c>
      <c r="E142">
        <f>('H-sahre'!E143-'H-sahre'!E142)/'H-sahre'!E142</f>
        <v>-0.005000000000000071</v>
      </c>
      <c r="F142">
        <f>('H-sahre'!F143-'H-sahre'!F142)/'H-sahre'!F142</f>
        <v>-0.01937046004842617</v>
      </c>
      <c r="G142">
        <f>('H-sahre'!G143-'H-sahre'!G142)/'H-sahre'!G142</f>
        <v>-0.03265306122448983</v>
      </c>
      <c r="H142">
        <f>('H-sahre'!H143-'H-sahre'!H142)/'H-sahre'!H142</f>
        <v>-0.027808676307007785</v>
      </c>
      <c r="I142">
        <f>('H-sahre'!I143-'H-sahre'!I142)/'H-sahre'!I142</f>
        <v>-0.02296450939457209</v>
      </c>
      <c r="K142">
        <f t="shared" si="80"/>
        <v>-0.011730926008422023</v>
      </c>
      <c r="L142">
        <f t="shared" si="73"/>
        <v>-0.0035928090029442696</v>
      </c>
      <c r="M142">
        <f t="shared" si="74"/>
        <v>-0.00562257059738905</v>
      </c>
      <c r="N142">
        <f t="shared" si="75"/>
        <v>-0.0016575014537058438</v>
      </c>
      <c r="O142">
        <f t="shared" si="76"/>
        <v>-0.013070540478643648</v>
      </c>
      <c r="P142">
        <f t="shared" si="77"/>
        <v>-0.008512141511809054</v>
      </c>
      <c r="Q142">
        <f t="shared" si="78"/>
        <v>-0.014440960389903732</v>
      </c>
      <c r="R142">
        <f t="shared" si="79"/>
        <v>-0.017077410789038586</v>
      </c>
      <c r="U142" s="8">
        <f t="shared" si="81"/>
        <v>4.214697657593173E-05</v>
      </c>
      <c r="V142" s="8">
        <f t="shared" si="82"/>
        <v>6.595795965510016E-05</v>
      </c>
      <c r="W142" s="8">
        <f t="shared" si="83"/>
        <v>1.9444026912275192E-05</v>
      </c>
      <c r="X142" s="8">
        <f t="shared" si="84"/>
        <v>0.0001533295432450536</v>
      </c>
      <c r="Y142" s="8">
        <f t="shared" si="85"/>
        <v>9.98553022482496E-05</v>
      </c>
      <c r="Z142" s="8">
        <f t="shared" si="86"/>
        <v>0.00016940583782451392</v>
      </c>
      <c r="AA142" s="8">
        <f t="shared" si="87"/>
        <v>0.0002003338423816396</v>
      </c>
      <c r="AB142" s="8">
        <f t="shared" si="88"/>
        <v>2.020082226198912E-05</v>
      </c>
      <c r="AC142" s="8">
        <f t="shared" si="89"/>
        <v>5.95508614526757E-06</v>
      </c>
      <c r="AD142" s="8">
        <f t="shared" si="90"/>
        <v>4.69599555050184E-05</v>
      </c>
      <c r="AE142" s="8">
        <f t="shared" si="91"/>
        <v>3.0582498657963215E-05</v>
      </c>
      <c r="AF142" s="8">
        <f t="shared" si="92"/>
        <v>5.1883612500007715E-05</v>
      </c>
      <c r="AG142" s="8">
        <f t="shared" si="93"/>
        <v>6.135587522983544E-05</v>
      </c>
      <c r="AH142" s="8">
        <f t="shared" si="94"/>
        <v>9.319418938736085E-06</v>
      </c>
      <c r="AI142" s="8">
        <f t="shared" si="95"/>
        <v>7.349003658720518E-05</v>
      </c>
      <c r="AJ142" s="8">
        <f t="shared" si="96"/>
        <v>4.7860116585112365E-05</v>
      </c>
      <c r="AK142" s="8">
        <f t="shared" si="97"/>
        <v>8.119531928633264E-05</v>
      </c>
      <c r="AL142" s="8">
        <f t="shared" si="98"/>
        <v>9.601894778198289E-05</v>
      </c>
      <c r="AM142" s="8">
        <f t="shared" si="99"/>
        <v>2.166443984407292E-05</v>
      </c>
      <c r="AN142" s="8">
        <f t="shared" si="100"/>
        <v>1.4108886929973366E-05</v>
      </c>
      <c r="AO142" s="8">
        <f t="shared" si="101"/>
        <v>2.3935912839173944E-05</v>
      </c>
      <c r="AP142" s="8">
        <f t="shared" si="102"/>
        <v>2.8305833208363315E-05</v>
      </c>
      <c r="AQ142" s="8">
        <f t="shared" si="103"/>
        <v>0.00011125829019004318</v>
      </c>
      <c r="AR142" s="8">
        <f t="shared" si="104"/>
        <v>0.00018875115732672627</v>
      </c>
      <c r="AS142" s="8">
        <f t="shared" si="105"/>
        <v>0.0002232109889885546</v>
      </c>
      <c r="AT142" s="8">
        <f t="shared" si="106"/>
        <v>0.00012292349840528982</v>
      </c>
      <c r="AU142" s="8">
        <f t="shared" si="107"/>
        <v>0.00014536533729159117</v>
      </c>
      <c r="AV142" s="8">
        <f t="shared" si="108"/>
        <v>0.00024661421276662087</v>
      </c>
    </row>
    <row r="143" spans="1:48" ht="16.5">
      <c r="A143" s="1">
        <f>'H-sahre'!A144</f>
        <v>39233</v>
      </c>
      <c r="B143">
        <f>('H-sahre'!B144-'H-sahre'!B143)/'H-sahre'!B143</f>
        <v>0.009876543209876552</v>
      </c>
      <c r="C143">
        <f>('H-sahre'!C144-'H-sahre'!C143)/'H-sahre'!C143</f>
        <v>0.013227513227513298</v>
      </c>
      <c r="D143">
        <f>('H-sahre'!D144-'H-sahre'!D143)/'H-sahre'!D143</f>
        <v>0.021786492374727785</v>
      </c>
      <c r="E143">
        <f>('H-sahre'!E144-'H-sahre'!E143)/'H-sahre'!E143</f>
        <v>0.01256281407035176</v>
      </c>
      <c r="F143">
        <f>('H-sahre'!F144-'H-sahre'!F143)/'H-sahre'!F143</f>
        <v>0.011111111111111094</v>
      </c>
      <c r="G143">
        <f>('H-sahre'!G144-'H-sahre'!G143)/'H-sahre'!G143</f>
        <v>0.018987341772151868</v>
      </c>
      <c r="H143">
        <f>('H-sahre'!H144-'H-sahre'!H143)/'H-sahre'!H143</f>
        <v>0.03546910755148735</v>
      </c>
      <c r="I143">
        <f>('H-sahre'!I144-'H-sahre'!I143)/'H-sahre'!I143</f>
        <v>0.03205128205128213</v>
      </c>
      <c r="K143">
        <f t="shared" si="80"/>
        <v>-0.006912570825103442</v>
      </c>
      <c r="L143">
        <f t="shared" si="73"/>
        <v>-0.01145304713398464</v>
      </c>
      <c r="M143">
        <f t="shared" si="74"/>
        <v>-0.0227211436661112</v>
      </c>
      <c r="N143">
        <f t="shared" si="75"/>
        <v>-0.009666528534949582</v>
      </c>
      <c r="O143">
        <f t="shared" si="76"/>
        <v>-0.021662557413297378</v>
      </c>
      <c r="P143">
        <f t="shared" si="77"/>
        <v>-0.03710016208589232</v>
      </c>
      <c r="Q143">
        <f t="shared" si="78"/>
        <v>-0.03342935003759512</v>
      </c>
      <c r="R143">
        <f t="shared" si="79"/>
        <v>-0.029711341671214017</v>
      </c>
      <c r="U143" s="8">
        <f t="shared" si="81"/>
        <v>7.916999947691681E-05</v>
      </c>
      <c r="V143" s="8">
        <f t="shared" si="82"/>
        <v>0.00015706151481934414</v>
      </c>
      <c r="W143" s="8">
        <f t="shared" si="83"/>
        <v>6.682056313072239E-05</v>
      </c>
      <c r="X143" s="8">
        <f t="shared" si="84"/>
        <v>0.00014974396237228774</v>
      </c>
      <c r="Y143" s="8">
        <f t="shared" si="85"/>
        <v>0.00025645749804154814</v>
      </c>
      <c r="Z143" s="8">
        <f t="shared" si="86"/>
        <v>0.00023108274977205067</v>
      </c>
      <c r="AA143" s="8">
        <f t="shared" si="87"/>
        <v>0.00020538175361111416</v>
      </c>
      <c r="AB143" s="8">
        <f t="shared" si="88"/>
        <v>0.00026022632934600816</v>
      </c>
      <c r="AC143" s="8">
        <f t="shared" si="89"/>
        <v>0.00011071120693278505</v>
      </c>
      <c r="AD143" s="8">
        <f t="shared" si="90"/>
        <v>0.00024810229109714323</v>
      </c>
      <c r="AE143" s="8">
        <f t="shared" si="91"/>
        <v>0.00042490990504819465</v>
      </c>
      <c r="AF143" s="8">
        <f t="shared" si="92"/>
        <v>0.00038286792163904807</v>
      </c>
      <c r="AG143" s="8">
        <f t="shared" si="93"/>
        <v>0.0003402853965743361</v>
      </c>
      <c r="AH143" s="8">
        <f t="shared" si="94"/>
        <v>0.00021963458359515288</v>
      </c>
      <c r="AI143" s="8">
        <f t="shared" si="95"/>
        <v>0.0004921980791629119</v>
      </c>
      <c r="AJ143" s="8">
        <f t="shared" si="96"/>
        <v>0.0008429581127895712</v>
      </c>
      <c r="AK143" s="8">
        <f t="shared" si="97"/>
        <v>0.0007595530648689186</v>
      </c>
      <c r="AL143" s="8">
        <f t="shared" si="98"/>
        <v>0.0006750756626245701</v>
      </c>
      <c r="AM143" s="8">
        <f t="shared" si="99"/>
        <v>0.0002094017293756227</v>
      </c>
      <c r="AN143" s="8">
        <f t="shared" si="100"/>
        <v>0.0003586297754545327</v>
      </c>
      <c r="AO143" s="8">
        <f t="shared" si="101"/>
        <v>0.00032314576604323107</v>
      </c>
      <c r="AP143" s="8">
        <f t="shared" si="102"/>
        <v>0.0002872055320764269</v>
      </c>
      <c r="AQ143" s="8">
        <f t="shared" si="103"/>
        <v>0.000803684391228281</v>
      </c>
      <c r="AR143" s="8">
        <f t="shared" si="104"/>
        <v>0.0007241652144786191</v>
      </c>
      <c r="AS143" s="8">
        <f t="shared" si="105"/>
        <v>0.0006436236447787685</v>
      </c>
      <c r="AT143" s="8">
        <f t="shared" si="106"/>
        <v>0.0012402343048208094</v>
      </c>
      <c r="AU143" s="8">
        <f t="shared" si="107"/>
        <v>0.0011022955917913669</v>
      </c>
      <c r="AV143" s="8">
        <f t="shared" si="108"/>
        <v>0.0009932308408135996</v>
      </c>
    </row>
    <row r="144" spans="1:48" ht="16.5">
      <c r="A144" s="1">
        <f>'H-sahre'!A145</f>
        <v>39237</v>
      </c>
      <c r="B144">
        <f>('H-sahre'!B145-'H-sahre'!B144)/'H-sahre'!B144</f>
        <v>0.0024449877750610726</v>
      </c>
      <c r="C144">
        <f>('H-sahre'!C145-'H-sahre'!C144)/'H-sahre'!C144</f>
        <v>0.0026109660574411974</v>
      </c>
      <c r="D144">
        <f>('H-sahre'!D145-'H-sahre'!D144)/'H-sahre'!D144</f>
        <v>0.00852878464818764</v>
      </c>
      <c r="E144">
        <f>('H-sahre'!E145-'H-sahre'!E144)/'H-sahre'!E144</f>
        <v>0.03970223325062038</v>
      </c>
      <c r="F144">
        <f>('H-sahre'!F145-'H-sahre'!F144)/'H-sahre'!F144</f>
        <v>-0.001221001221001195</v>
      </c>
      <c r="G144">
        <f>('H-sahre'!G145-'H-sahre'!G144)/'H-sahre'!G144</f>
        <v>0.014492753623188465</v>
      </c>
      <c r="H144">
        <f>('H-sahre'!H145-'H-sahre'!H144)/'H-sahre'!H144</f>
        <v>0.03977900552486181</v>
      </c>
      <c r="I144">
        <f>('H-sahre'!I145-'H-sahre'!I144)/'H-sahre'!I144</f>
        <v>0.010351966873705968</v>
      </c>
      <c r="K144">
        <f t="shared" si="80"/>
        <v>0.007877977298778137</v>
      </c>
      <c r="L144">
        <f t="shared" si="73"/>
        <v>0.012245670282010342</v>
      </c>
      <c r="M144">
        <f t="shared" si="74"/>
        <v>0.018296117939385785</v>
      </c>
      <c r="N144">
        <f t="shared" si="75"/>
        <v>0.00789628553540225</v>
      </c>
      <c r="O144">
        <f t="shared" si="76"/>
        <v>0.008819013746239885</v>
      </c>
      <c r="P144">
        <f t="shared" si="77"/>
        <v>0.014540240910749375</v>
      </c>
      <c r="Q144">
        <f t="shared" si="78"/>
        <v>0.029848433820900015</v>
      </c>
      <c r="R144">
        <f t="shared" si="79"/>
        <v>0.025304449774640206</v>
      </c>
      <c r="U144" s="8">
        <f t="shared" si="81"/>
        <v>9.647111248999955E-05</v>
      </c>
      <c r="V144" s="8">
        <f t="shared" si="82"/>
        <v>0.00014413640178224864</v>
      </c>
      <c r="W144" s="8">
        <f t="shared" si="83"/>
        <v>6.220675819256909E-05</v>
      </c>
      <c r="X144" s="8">
        <f t="shared" si="84"/>
        <v>6.947599009049015E-05</v>
      </c>
      <c r="Y144" s="8">
        <f t="shared" si="85"/>
        <v>0.00011454768781364871</v>
      </c>
      <c r="Z144" s="8">
        <f t="shared" si="86"/>
        <v>0.0002351452840451319</v>
      </c>
      <c r="AA144" s="8">
        <f t="shared" si="87"/>
        <v>0.00019934788088268708</v>
      </c>
      <c r="AB144" s="8">
        <f t="shared" si="88"/>
        <v>0.00022404822772649282</v>
      </c>
      <c r="AC144" s="8">
        <f t="shared" si="89"/>
        <v>9.669530911914346E-05</v>
      </c>
      <c r="AD144" s="8">
        <f t="shared" si="90"/>
        <v>0.00010799473454897046</v>
      </c>
      <c r="AE144" s="8">
        <f t="shared" si="91"/>
        <v>0.00017805499601403462</v>
      </c>
      <c r="AF144" s="8">
        <f t="shared" si="92"/>
        <v>0.00036551407900514774</v>
      </c>
      <c r="AG144" s="8">
        <f t="shared" si="93"/>
        <v>0.0003098699486079349</v>
      </c>
      <c r="AH144" s="8">
        <f t="shared" si="94"/>
        <v>0.0001444713714387856</v>
      </c>
      <c r="AI144" s="8">
        <f t="shared" si="95"/>
        <v>0.0001613537156102694</v>
      </c>
      <c r="AJ144" s="8">
        <f t="shared" si="96"/>
        <v>0.00026602996257015275</v>
      </c>
      <c r="AK144" s="8">
        <f t="shared" si="97"/>
        <v>0.0005461104654931381</v>
      </c>
      <c r="AL144" s="8">
        <f t="shared" si="98"/>
        <v>0.00046297319746808126</v>
      </c>
      <c r="AM144" s="8">
        <f t="shared" si="99"/>
        <v>6.963745068094761E-05</v>
      </c>
      <c r="AN144" s="8">
        <f t="shared" si="100"/>
        <v>0.00011481389398481432</v>
      </c>
      <c r="AO144" s="8">
        <f t="shared" si="101"/>
        <v>0.0002356917562343841</v>
      </c>
      <c r="AP144" s="8">
        <f t="shared" si="102"/>
        <v>0.00019981116073680417</v>
      </c>
      <c r="AQ144" s="8">
        <f t="shared" si="103"/>
        <v>0.0001282305844655383</v>
      </c>
      <c r="AR144" s="8">
        <f t="shared" si="104"/>
        <v>0.0002632337481702487</v>
      </c>
      <c r="AS144" s="8">
        <f t="shared" si="105"/>
        <v>0.00022316029040358873</v>
      </c>
      <c r="AT144" s="8">
        <f t="shared" si="106"/>
        <v>0.00043400341856444566</v>
      </c>
      <c r="AU144" s="8">
        <f t="shared" si="107"/>
        <v>0.0003679327958372263</v>
      </c>
      <c r="AV144" s="8">
        <f t="shared" si="108"/>
        <v>0.0007552981944726365</v>
      </c>
    </row>
    <row r="145" spans="1:48" ht="16.5">
      <c r="A145" s="1">
        <f>'H-sahre'!A146</f>
        <v>39238</v>
      </c>
      <c r="B145">
        <f>('H-sahre'!B146-'H-sahre'!B145)/'H-sahre'!B145</f>
        <v>0</v>
      </c>
      <c r="C145">
        <f>('H-sahre'!C146-'H-sahre'!C145)/'H-sahre'!C145</f>
        <v>-0.0026041666666666114</v>
      </c>
      <c r="D145">
        <f>('H-sahre'!D146-'H-sahre'!D145)/'H-sahre'!D145</f>
        <v>-0.0021141649048627216</v>
      </c>
      <c r="E145">
        <f>('H-sahre'!E146-'H-sahre'!E145)/'H-sahre'!E145</f>
        <v>0.009546539379474906</v>
      </c>
      <c r="F145">
        <f>('H-sahre'!F146-'H-sahre'!F145)/'H-sahre'!F145</f>
        <v>0</v>
      </c>
      <c r="G145">
        <f>('H-sahre'!G146-'H-sahre'!G145)/'H-sahre'!G145</f>
        <v>0.002040816326530641</v>
      </c>
      <c r="H145">
        <f>('H-sahre'!H146-'H-sahre'!H145)/'H-sahre'!H145</f>
        <v>0.01168969181721582</v>
      </c>
      <c r="I145">
        <f>('H-sahre'!I146-'H-sahre'!I145)/'H-sahre'!I145</f>
        <v>0.0020491803278688088</v>
      </c>
      <c r="K145">
        <f t="shared" si="80"/>
        <v>0.00044642186396265816</v>
      </c>
      <c r="L145">
        <f t="shared" si="73"/>
        <v>0.0016291231119382413</v>
      </c>
      <c r="M145">
        <f t="shared" si="74"/>
        <v>0.005038410212845642</v>
      </c>
      <c r="N145">
        <f t="shared" si="75"/>
        <v>0.03503570471567087</v>
      </c>
      <c r="O145">
        <f t="shared" si="76"/>
        <v>-0.003513098585872405</v>
      </c>
      <c r="P145">
        <f t="shared" si="77"/>
        <v>0.010045652761785972</v>
      </c>
      <c r="Q145">
        <f t="shared" si="78"/>
        <v>0.03415833179427448</v>
      </c>
      <c r="R145">
        <f t="shared" si="79"/>
        <v>0.0036051345970640417</v>
      </c>
      <c r="U145" s="8">
        <f t="shared" si="81"/>
        <v>7.272761762561159E-07</v>
      </c>
      <c r="V145" s="8">
        <f t="shared" si="82"/>
        <v>2.249256478627045E-06</v>
      </c>
      <c r="W145" s="8">
        <f t="shared" si="83"/>
        <v>1.5640704604415083E-05</v>
      </c>
      <c r="X145" s="8">
        <f t="shared" si="84"/>
        <v>-1.5683240189897374E-06</v>
      </c>
      <c r="Y145" s="8">
        <f t="shared" si="85"/>
        <v>4.4845990306381185E-06</v>
      </c>
      <c r="Z145" s="8">
        <f t="shared" si="86"/>
        <v>1.5249026149454942E-05</v>
      </c>
      <c r="AA145" s="8">
        <f t="shared" si="87"/>
        <v>1.6094109066575961E-06</v>
      </c>
      <c r="AB145" s="8">
        <f t="shared" si="88"/>
        <v>8.208190525172509E-06</v>
      </c>
      <c r="AC145" s="8">
        <f t="shared" si="89"/>
        <v>5.7077476295343046E-05</v>
      </c>
      <c r="AD145" s="8">
        <f t="shared" si="90"/>
        <v>-5.723270100762288E-06</v>
      </c>
      <c r="AE145" s="8">
        <f t="shared" si="91"/>
        <v>1.636560508873175E-05</v>
      </c>
      <c r="AF145" s="8">
        <f t="shared" si="92"/>
        <v>5.564812779130741E-05</v>
      </c>
      <c r="AG145" s="8">
        <f t="shared" si="93"/>
        <v>5.873208093725189E-06</v>
      </c>
      <c r="AH145" s="8">
        <f t="shared" si="94"/>
        <v>0.00017652425245368034</v>
      </c>
      <c r="AI145" s="8">
        <f t="shared" si="95"/>
        <v>-1.7700431793793107E-05</v>
      </c>
      <c r="AJ145" s="8">
        <f t="shared" si="96"/>
        <v>5.061411946968347E-05</v>
      </c>
      <c r="AK145" s="8">
        <f t="shared" si="97"/>
        <v>0.00017210368776604255</v>
      </c>
      <c r="AL145" s="8">
        <f t="shared" si="98"/>
        <v>1.8164146972530626E-05</v>
      </c>
      <c r="AM145" s="8">
        <f t="shared" si="99"/>
        <v>-0.00012308388469166648</v>
      </c>
      <c r="AN145" s="8">
        <f t="shared" si="100"/>
        <v>0.00035195652383809687</v>
      </c>
      <c r="AO145" s="8">
        <f t="shared" si="101"/>
        <v>0.0011967612263241126</v>
      </c>
      <c r="AP145" s="8">
        <f t="shared" si="102"/>
        <v>0.00012630843120298486</v>
      </c>
      <c r="AQ145" s="8">
        <f t="shared" si="103"/>
        <v>-3.529136851159552E-05</v>
      </c>
      <c r="AR145" s="8">
        <f t="shared" si="104"/>
        <v>-0.00012000158712222609</v>
      </c>
      <c r="AS145" s="8">
        <f t="shared" si="105"/>
        <v>-1.2665193254825367E-05</v>
      </c>
      <c r="AT145" s="8">
        <f t="shared" si="106"/>
        <v>0.000343142740127155</v>
      </c>
      <c r="AU145" s="8">
        <f t="shared" si="107"/>
        <v>3.621593032160655E-05</v>
      </c>
      <c r="AV145" s="8">
        <f t="shared" si="108"/>
        <v>0.00012314538372953156</v>
      </c>
    </row>
    <row r="146" spans="1:48" ht="16.5">
      <c r="A146" s="1">
        <f>'H-sahre'!A147</f>
        <v>39239</v>
      </c>
      <c r="B146">
        <f>('H-sahre'!B147-'H-sahre'!B146)/'H-sahre'!B146</f>
        <v>-0.002439024390243851</v>
      </c>
      <c r="C146">
        <f>('H-sahre'!C147-'H-sahre'!C146)/'H-sahre'!C146</f>
        <v>-0.007832898172323825</v>
      </c>
      <c r="D146">
        <f>('H-sahre'!D147-'H-sahre'!D146)/'H-sahre'!D146</f>
        <v>-0.00423728813559313</v>
      </c>
      <c r="E146">
        <f>('H-sahre'!E147-'H-sahre'!E146)/'H-sahre'!E146</f>
        <v>0.004728132387706923</v>
      </c>
      <c r="F146">
        <f>('H-sahre'!F147-'H-sahre'!F146)/'H-sahre'!F146</f>
        <v>0</v>
      </c>
      <c r="G146">
        <f>('H-sahre'!G147-'H-sahre'!G146)/'H-sahre'!G146</f>
        <v>0.002036659877800436</v>
      </c>
      <c r="H146">
        <f>('H-sahre'!H147-'H-sahre'!H146)/'H-sahre'!H146</f>
        <v>-0.010504201680672268</v>
      </c>
      <c r="I146">
        <f>('H-sahre'!I147-'H-sahre'!I146)/'H-sahre'!I146</f>
        <v>0.004089979550102344</v>
      </c>
      <c r="K146">
        <f t="shared" si="80"/>
        <v>-0.0019985659110984145</v>
      </c>
      <c r="L146">
        <f t="shared" si="73"/>
        <v>-0.0035860096121695675</v>
      </c>
      <c r="M146">
        <f t="shared" si="74"/>
        <v>-0.00560453934020472</v>
      </c>
      <c r="N146">
        <f t="shared" si="75"/>
        <v>0.0048800108445253955</v>
      </c>
      <c r="O146">
        <f t="shared" si="76"/>
        <v>-0.00229209736487121</v>
      </c>
      <c r="P146">
        <f t="shared" si="77"/>
        <v>-0.0024062845348718524</v>
      </c>
      <c r="Q146">
        <f t="shared" si="78"/>
        <v>0.006069018086628485</v>
      </c>
      <c r="R146">
        <f t="shared" si="79"/>
        <v>-0.004697651948773117</v>
      </c>
      <c r="U146" s="8">
        <f t="shared" si="81"/>
        <v>7.166876567753344E-06</v>
      </c>
      <c r="V146" s="8">
        <f t="shared" si="82"/>
        <v>1.1201041272743153E-05</v>
      </c>
      <c r="W146" s="8">
        <f t="shared" si="83"/>
        <v>-9.75302331965904E-06</v>
      </c>
      <c r="X146" s="8">
        <f t="shared" si="84"/>
        <v>4.580907658350105E-06</v>
      </c>
      <c r="Y146" s="8">
        <f t="shared" si="85"/>
        <v>4.809118243798188E-06</v>
      </c>
      <c r="Z146" s="8">
        <f t="shared" si="86"/>
        <v>-1.2129332661775414E-05</v>
      </c>
      <c r="AA146" s="8">
        <f t="shared" si="87"/>
        <v>9.388567047022987E-06</v>
      </c>
      <c r="AB146" s="8">
        <f t="shared" si="88"/>
        <v>2.009793194575661E-05</v>
      </c>
      <c r="AC146" s="8">
        <f t="shared" si="89"/>
        <v>-1.7499765795959797E-05</v>
      </c>
      <c r="AD146" s="8">
        <f t="shared" si="90"/>
        <v>8.219483182456696E-06</v>
      </c>
      <c r="AE146" s="8">
        <f t="shared" si="91"/>
        <v>8.62895947166544E-06</v>
      </c>
      <c r="AF146" s="8">
        <f t="shared" si="92"/>
        <v>-2.1763557195080702E-05</v>
      </c>
      <c r="AG146" s="8">
        <f t="shared" si="93"/>
        <v>1.68458250429275E-05</v>
      </c>
      <c r="AH146" s="8">
        <f t="shared" si="94"/>
        <v>-2.735021275876824E-05</v>
      </c>
      <c r="AI146" s="8">
        <f t="shared" si="95"/>
        <v>1.2846149853000269E-05</v>
      </c>
      <c r="AJ146" s="8">
        <f t="shared" si="96"/>
        <v>1.3486116339415512E-05</v>
      </c>
      <c r="AK146" s="8">
        <f t="shared" si="97"/>
        <v>-3.401405062292332E-05</v>
      </c>
      <c r="AL146" s="8">
        <f t="shared" si="98"/>
        <v>2.63281751534883E-05</v>
      </c>
      <c r="AM146" s="8">
        <f t="shared" si="99"/>
        <v>-1.1185459997279586E-05</v>
      </c>
      <c r="AN146" s="8">
        <f t="shared" si="100"/>
        <v>-1.1742694625188387E-05</v>
      </c>
      <c r="AO146" s="8">
        <f t="shared" si="101"/>
        <v>2.9616874078367773E-05</v>
      </c>
      <c r="AP146" s="8">
        <f t="shared" si="102"/>
        <v>-2.292459245381867E-05</v>
      </c>
      <c r="AQ146" s="8">
        <f t="shared" si="103"/>
        <v>5.515438441510118E-06</v>
      </c>
      <c r="AR146" s="8">
        <f t="shared" si="104"/>
        <v>-1.3910780363716862E-05</v>
      </c>
      <c r="AS146" s="8">
        <f t="shared" si="105"/>
        <v>1.0767475652864965E-05</v>
      </c>
      <c r="AT146" s="8">
        <f t="shared" si="106"/>
        <v>-1.4603784363711682E-05</v>
      </c>
      <c r="AU146" s="8">
        <f t="shared" si="107"/>
        <v>1.130388723454337E-05</v>
      </c>
      <c r="AV146" s="8">
        <f t="shared" si="108"/>
        <v>-2.8510134641789596E-05</v>
      </c>
    </row>
    <row r="147" spans="1:48" ht="16.5">
      <c r="A147" s="1">
        <f>'H-sahre'!A148</f>
        <v>39240</v>
      </c>
      <c r="B147">
        <f>('H-sahre'!B148-'H-sahre'!B147)/'H-sahre'!B147</f>
        <v>-0.004889975550122145</v>
      </c>
      <c r="C147">
        <f>('H-sahre'!C148-'H-sahre'!C147)/'H-sahre'!C147</f>
        <v>-0.002631578947368365</v>
      </c>
      <c r="D147">
        <f>('H-sahre'!D148-'H-sahre'!D147)/'H-sahre'!D147</f>
        <v>-0.006382978723404308</v>
      </c>
      <c r="E147">
        <f>('H-sahre'!E148-'H-sahre'!E147)/'H-sahre'!E147</f>
        <v>-0.00941176470588232</v>
      </c>
      <c r="F147">
        <f>('H-sahre'!F148-'H-sahre'!F147)/'H-sahre'!F147</f>
        <v>-0.0024449877750610726</v>
      </c>
      <c r="G147">
        <f>('H-sahre'!G148-'H-sahre'!G147)/'H-sahre'!G147</f>
        <v>0</v>
      </c>
      <c r="H147">
        <f>('H-sahre'!H148-'H-sahre'!H147)/'H-sahre'!H147</f>
        <v>-0.005307855626326964</v>
      </c>
      <c r="I147">
        <f>('H-sahre'!I148-'H-sahre'!I147)/'H-sahre'!I147</f>
        <v>0.0040733197556007275</v>
      </c>
      <c r="K147">
        <f t="shared" si="80"/>
        <v>-0.004437590301342265</v>
      </c>
      <c r="L147">
        <f t="shared" si="73"/>
        <v>-0.00881474111782678</v>
      </c>
      <c r="M147">
        <f t="shared" si="74"/>
        <v>-0.007727662570935129</v>
      </c>
      <c r="N147">
        <f t="shared" si="75"/>
        <v>6.160385275741278E-05</v>
      </c>
      <c r="O147">
        <f t="shared" si="76"/>
        <v>-0.00229209736487121</v>
      </c>
      <c r="P147">
        <f t="shared" si="77"/>
        <v>-0.0024104409836020572</v>
      </c>
      <c r="Q147">
        <f t="shared" si="78"/>
        <v>-0.016124875411259603</v>
      </c>
      <c r="R147">
        <f t="shared" si="79"/>
        <v>-0.0026568527265395814</v>
      </c>
      <c r="U147" s="8">
        <f t="shared" si="81"/>
        <v>3.9116209693311E-05</v>
      </c>
      <c r="V147" s="8">
        <f t="shared" si="82"/>
        <v>3.429220047682736E-05</v>
      </c>
      <c r="W147" s="8">
        <f t="shared" si="83"/>
        <v>-2.733726595216119E-07</v>
      </c>
      <c r="X147" s="8">
        <f t="shared" si="84"/>
        <v>1.0171389036084644E-05</v>
      </c>
      <c r="Y147" s="8">
        <f t="shared" si="85"/>
        <v>1.06965495307904E-05</v>
      </c>
      <c r="Z147" s="8">
        <f t="shared" si="86"/>
        <v>7.155559073535798E-05</v>
      </c>
      <c r="AA147" s="8">
        <f t="shared" si="87"/>
        <v>1.1790023891386801E-05</v>
      </c>
      <c r="AB147" s="8">
        <f t="shared" si="88"/>
        <v>6.81173450087129E-05</v>
      </c>
      <c r="AC147" s="8">
        <f t="shared" si="89"/>
        <v>-5.430220139173131E-07</v>
      </c>
      <c r="AD147" s="8">
        <f t="shared" si="90"/>
        <v>2.0204244888192666E-05</v>
      </c>
      <c r="AE147" s="8">
        <f t="shared" si="91"/>
        <v>2.124741325025188E-05</v>
      </c>
      <c r="AF147" s="8">
        <f t="shared" si="92"/>
        <v>0.00014213660230746403</v>
      </c>
      <c r="AG147" s="8">
        <f t="shared" si="93"/>
        <v>2.341946897263864E-05</v>
      </c>
      <c r="AH147" s="8">
        <f t="shared" si="94"/>
        <v>-4.760537871788576E-07</v>
      </c>
      <c r="AI147" s="8">
        <f t="shared" si="95"/>
        <v>1.771255501545429E-05</v>
      </c>
      <c r="AJ147" s="8">
        <f t="shared" si="96"/>
        <v>1.8627074568429674E-05</v>
      </c>
      <c r="AK147" s="8">
        <f t="shared" si="97"/>
        <v>0.00012460759617658303</v>
      </c>
      <c r="AL147" s="8">
        <f t="shared" si="98"/>
        <v>2.053126137136687E-05</v>
      </c>
      <c r="AM147" s="8">
        <f t="shared" si="99"/>
        <v>-1.4120202857117985E-07</v>
      </c>
      <c r="AN147" s="8">
        <f t="shared" si="100"/>
        <v>-1.4849245143425436E-07</v>
      </c>
      <c r="AO147" s="8">
        <f t="shared" si="101"/>
        <v>-9.933544505668624E-07</v>
      </c>
      <c r="AP147" s="8">
        <f t="shared" si="102"/>
        <v>-1.6367236416387505E-07</v>
      </c>
      <c r="AQ147" s="8">
        <f t="shared" si="103"/>
        <v>5.524965426691843E-06</v>
      </c>
      <c r="AR147" s="8">
        <f t="shared" si="104"/>
        <v>3.6959784439024706E-05</v>
      </c>
      <c r="AS147" s="8">
        <f t="shared" si="105"/>
        <v>6.089765133352264E-06</v>
      </c>
      <c r="AT147" s="8">
        <f t="shared" si="106"/>
        <v>3.886806054677722E-05</v>
      </c>
      <c r="AU147" s="8">
        <f t="shared" si="107"/>
        <v>6.404186699445876E-06</v>
      </c>
      <c r="AV147" s="8">
        <f t="shared" si="108"/>
        <v>4.284141920151613E-05</v>
      </c>
    </row>
    <row r="148" spans="1:48" ht="16.5">
      <c r="A148" s="1">
        <f>'H-sahre'!A149</f>
        <v>39241</v>
      </c>
      <c r="B148">
        <f>('H-sahre'!B149-'H-sahre'!B148)/'H-sahre'!B148</f>
        <v>-0.009828009828009836</v>
      </c>
      <c r="C148">
        <f>('H-sahre'!C149-'H-sahre'!C148)/'H-sahre'!C148</f>
        <v>-0.015831134564643815</v>
      </c>
      <c r="D148">
        <f>('H-sahre'!D149-'H-sahre'!D148)/'H-sahre'!D148</f>
        <v>-0.01713062098501072</v>
      </c>
      <c r="E148">
        <f>('H-sahre'!E149-'H-sahre'!E148)/'H-sahre'!E148</f>
        <v>-0.016627078384798166</v>
      </c>
      <c r="F148">
        <f>('H-sahre'!F149-'H-sahre'!F148)/'H-sahre'!F148</f>
        <v>0</v>
      </c>
      <c r="G148">
        <f>('H-sahre'!G149-'H-sahre'!G148)/'H-sahre'!G148</f>
        <v>-0.006097560975609842</v>
      </c>
      <c r="H148">
        <f>('H-sahre'!H149-'H-sahre'!H148)/'H-sahre'!H148</f>
        <v>-0.020277481323372527</v>
      </c>
      <c r="I148">
        <f>('H-sahre'!I149-'H-sahre'!I148)/'H-sahre'!I148</f>
        <v>-0.014198782961460325</v>
      </c>
      <c r="K148">
        <f t="shared" si="80"/>
        <v>-0.00688854146122056</v>
      </c>
      <c r="L148">
        <f t="shared" si="73"/>
        <v>-0.003613421892871321</v>
      </c>
      <c r="M148">
        <f t="shared" si="74"/>
        <v>-0.009873353158746306</v>
      </c>
      <c r="N148">
        <f t="shared" si="75"/>
        <v>-0.014078293240831829</v>
      </c>
      <c r="O148">
        <f t="shared" si="76"/>
        <v>-0.004737085139932283</v>
      </c>
      <c r="P148">
        <f t="shared" si="77"/>
        <v>-0.0044471008614024934</v>
      </c>
      <c r="Q148">
        <f t="shared" si="78"/>
        <v>-0.0109285293569143</v>
      </c>
      <c r="R148">
        <f t="shared" si="79"/>
        <v>-0.0026735125210411983</v>
      </c>
      <c r="U148" s="8">
        <f t="shared" si="81"/>
        <v>2.4891206525926172E-05</v>
      </c>
      <c r="V148" s="8">
        <f t="shared" si="82"/>
        <v>6.80130025952969E-05</v>
      </c>
      <c r="W148" s="8">
        <f t="shared" si="83"/>
        <v>9.697890669269122E-05</v>
      </c>
      <c r="X148" s="8">
        <f t="shared" si="84"/>
        <v>3.263160739175533E-05</v>
      </c>
      <c r="Y148" s="8">
        <f t="shared" si="85"/>
        <v>3.0634038666000745E-05</v>
      </c>
      <c r="Z148" s="8">
        <f t="shared" si="86"/>
        <v>7.528162758527021E-05</v>
      </c>
      <c r="AA148" s="8">
        <f t="shared" si="87"/>
        <v>1.84166018482846E-05</v>
      </c>
      <c r="AB148" s="8">
        <f t="shared" si="88"/>
        <v>3.567659045986411E-05</v>
      </c>
      <c r="AC148" s="8">
        <f t="shared" si="89"/>
        <v>5.087081301068407E-05</v>
      </c>
      <c r="AD148" s="8">
        <f t="shared" si="90"/>
        <v>1.7117087153026717E-05</v>
      </c>
      <c r="AE148" s="8">
        <f t="shared" si="91"/>
        <v>1.606925161239868E-05</v>
      </c>
      <c r="AF148" s="8">
        <f t="shared" si="92"/>
        <v>3.948938723516107E-05</v>
      </c>
      <c r="AG148" s="8">
        <f t="shared" si="93"/>
        <v>9.660528674395864E-06</v>
      </c>
      <c r="AH148" s="8">
        <f t="shared" si="94"/>
        <v>0.0001389999610391237</v>
      </c>
      <c r="AI148" s="8">
        <f t="shared" si="95"/>
        <v>4.677091452960059E-05</v>
      </c>
      <c r="AJ148" s="8">
        <f t="shared" si="96"/>
        <v>4.3907797337191726E-05</v>
      </c>
      <c r="AK148" s="8">
        <f t="shared" si="97"/>
        <v>0.00010790122984654153</v>
      </c>
      <c r="AL148" s="8">
        <f t="shared" si="98"/>
        <v>2.6396533294569915E-05</v>
      </c>
      <c r="AM148" s="8">
        <f t="shared" si="99"/>
        <v>6.669007370675356E-05</v>
      </c>
      <c r="AN148" s="8">
        <f t="shared" si="100"/>
        <v>6.260758999838013E-05</v>
      </c>
      <c r="AO148" s="8">
        <f t="shared" si="101"/>
        <v>0.0001538550409776788</v>
      </c>
      <c r="AP148" s="8">
        <f t="shared" si="102"/>
        <v>3.7638493254253564E-05</v>
      </c>
      <c r="AQ148" s="8">
        <f t="shared" si="103"/>
        <v>2.1066295406329807E-05</v>
      </c>
      <c r="AR148" s="8">
        <f t="shared" si="104"/>
        <v>5.176937401795244E-05</v>
      </c>
      <c r="AS148" s="8">
        <f t="shared" si="105"/>
        <v>1.2664656434847156E-05</v>
      </c>
      <c r="AT148" s="8">
        <f t="shared" si="106"/>
        <v>4.860027231699602E-05</v>
      </c>
      <c r="AU148" s="8">
        <f t="shared" si="107"/>
        <v>1.1889379835292665E-05</v>
      </c>
      <c r="AV148" s="8">
        <f t="shared" si="108"/>
        <v>2.9217560072276695E-05</v>
      </c>
    </row>
    <row r="149" spans="1:48" ht="16.5">
      <c r="A149" s="1">
        <f>'H-sahre'!A150</f>
        <v>39244</v>
      </c>
      <c r="B149">
        <f>('H-sahre'!B150-'H-sahre'!B149)/'H-sahre'!B149</f>
        <v>0.004962779156327438</v>
      </c>
      <c r="C149">
        <f>('H-sahre'!C150-'H-sahre'!C149)/'H-sahre'!C149</f>
        <v>0.008042895442359197</v>
      </c>
      <c r="D149">
        <f>('H-sahre'!D150-'H-sahre'!D149)/'H-sahre'!D149</f>
        <v>0.004357298474945635</v>
      </c>
      <c r="E149">
        <f>('H-sahre'!E150-'H-sahre'!E149)/'H-sahre'!E149</f>
        <v>0.002415458937198102</v>
      </c>
      <c r="F149">
        <f>('H-sahre'!F150-'H-sahre'!F149)/'H-sahre'!F149</f>
        <v>-0.004901960784313838</v>
      </c>
      <c r="G149">
        <f>('H-sahre'!G150-'H-sahre'!G149)/'H-sahre'!G149</f>
        <v>0.006134969325153462</v>
      </c>
      <c r="H149">
        <f>('H-sahre'!H150-'H-sahre'!H149)/'H-sahre'!H149</f>
        <v>0.006535947712418394</v>
      </c>
      <c r="I149">
        <f>('H-sahre'!I150-'H-sahre'!I149)/'H-sahre'!I149</f>
        <v>-0.008230452674897125</v>
      </c>
      <c r="K149">
        <f t="shared" si="80"/>
        <v>-0.011826575739108251</v>
      </c>
      <c r="L149">
        <f t="shared" si="73"/>
        <v>-0.016812977510146772</v>
      </c>
      <c r="M149">
        <f t="shared" si="74"/>
        <v>-0.02062099542035272</v>
      </c>
      <c r="N149">
        <f t="shared" si="75"/>
        <v>-0.021293606919747677</v>
      </c>
      <c r="O149">
        <f t="shared" si="76"/>
        <v>-0.00229209736487121</v>
      </c>
      <c r="P149">
        <f t="shared" si="77"/>
        <v>-0.010544661837012335</v>
      </c>
      <c r="Q149">
        <f t="shared" si="78"/>
        <v>-0.025898155053959863</v>
      </c>
      <c r="R149">
        <f t="shared" si="79"/>
        <v>-0.02094561523810225</v>
      </c>
      <c r="U149" s="8">
        <f t="shared" si="81"/>
        <v>0.00019883995192367446</v>
      </c>
      <c r="V149" s="8">
        <f t="shared" si="82"/>
        <v>0.00024387576415460584</v>
      </c>
      <c r="W149" s="8">
        <f t="shared" si="83"/>
        <v>0.00025183045499519547</v>
      </c>
      <c r="X149" s="8">
        <f t="shared" si="84"/>
        <v>2.7107663087059805E-05</v>
      </c>
      <c r="Y149" s="8">
        <f t="shared" si="85"/>
        <v>0.0001247072418587107</v>
      </c>
      <c r="Z149" s="8">
        <f t="shared" si="86"/>
        <v>0.0003062864922488255</v>
      </c>
      <c r="AA149" s="8">
        <f t="shared" si="87"/>
        <v>0.00024771490501563617</v>
      </c>
      <c r="AB149" s="8">
        <f t="shared" si="88"/>
        <v>0.00034670033223922986</v>
      </c>
      <c r="AC149" s="8">
        <f t="shared" si="89"/>
        <v>0.0003580089342516234</v>
      </c>
      <c r="AD149" s="8">
        <f t="shared" si="90"/>
        <v>3.853698144664633E-05</v>
      </c>
      <c r="AE149" s="8">
        <f t="shared" si="91"/>
        <v>0.00017728716231779133</v>
      </c>
      <c r="AF149" s="8">
        <f t="shared" si="92"/>
        <v>0.0004354250984765211</v>
      </c>
      <c r="AG149" s="8">
        <f t="shared" si="93"/>
        <v>0.0003521581579344007</v>
      </c>
      <c r="AH149" s="8">
        <f t="shared" si="94"/>
        <v>0.00043909537077490787</v>
      </c>
      <c r="AI149" s="8">
        <f t="shared" si="95"/>
        <v>4.726532926401176E-05</v>
      </c>
      <c r="AJ149" s="8">
        <f t="shared" si="96"/>
        <v>0.00021744142345019946</v>
      </c>
      <c r="AK149" s="8">
        <f t="shared" si="97"/>
        <v>0.000534045736763291</v>
      </c>
      <c r="AL149" s="8">
        <f t="shared" si="98"/>
        <v>0.0004319194359013767</v>
      </c>
      <c r="AM149" s="8">
        <f t="shared" si="99"/>
        <v>4.8807020309357015E-05</v>
      </c>
      <c r="AN149" s="8">
        <f t="shared" si="100"/>
        <v>0.00022453388425900512</v>
      </c>
      <c r="AO149" s="8">
        <f t="shared" si="101"/>
        <v>0.000551465133665698</v>
      </c>
      <c r="AP149" s="8">
        <f t="shared" si="102"/>
        <v>0.00044600769757242647</v>
      </c>
      <c r="AQ149" s="8">
        <f t="shared" si="103"/>
        <v>2.4169391610073984E-05</v>
      </c>
      <c r="AR149" s="8">
        <f t="shared" si="104"/>
        <v>5.936109295420741E-05</v>
      </c>
      <c r="AS149" s="8">
        <f t="shared" si="105"/>
        <v>4.800938949286043E-05</v>
      </c>
      <c r="AT149" s="8">
        <f t="shared" si="106"/>
        <v>0.0002730872872465187</v>
      </c>
      <c r="AU149" s="8">
        <f t="shared" si="107"/>
        <v>0.00022086442965396082</v>
      </c>
      <c r="AV149" s="8">
        <f t="shared" si="108"/>
        <v>0.0005424527911369565</v>
      </c>
    </row>
    <row r="150" spans="1:48" ht="16.5">
      <c r="A150" s="1">
        <f>'H-sahre'!A151</f>
        <v>39245</v>
      </c>
      <c r="B150">
        <f>('H-sahre'!B151-'H-sahre'!B150)/'H-sahre'!B150</f>
        <v>-0.0024691358024690833</v>
      </c>
      <c r="C150">
        <f>('H-sahre'!C151-'H-sahre'!C150)/'H-sahre'!C150</f>
        <v>-0.00265957446808505</v>
      </c>
      <c r="D150">
        <f>('H-sahre'!D151-'H-sahre'!D150)/'H-sahre'!D150</f>
        <v>-0.00216919739696327</v>
      </c>
      <c r="E150">
        <f>('H-sahre'!E151-'H-sahre'!E150)/'H-sahre'!E150</f>
        <v>0</v>
      </c>
      <c r="F150">
        <f>('H-sahre'!F151-'H-sahre'!F150)/'H-sahre'!F150</f>
        <v>-0.0049261083743841316</v>
      </c>
      <c r="G150">
        <f>('H-sahre'!G151-'H-sahre'!G150)/'H-sahre'!G150</f>
        <v>-0.002032520325203281</v>
      </c>
      <c r="H150">
        <f>('H-sahre'!H151-'H-sahre'!H150)/'H-sahre'!H150</f>
        <v>0</v>
      </c>
      <c r="I150">
        <f>('H-sahre'!I151-'H-sahre'!I150)/'H-sahre'!I150</f>
        <v>-0.008298755186721999</v>
      </c>
      <c r="K150">
        <f t="shared" si="80"/>
        <v>0.002964213245229023</v>
      </c>
      <c r="L150">
        <f t="shared" si="73"/>
        <v>0.007061052496856242</v>
      </c>
      <c r="M150">
        <f t="shared" si="74"/>
        <v>0.0008669240396036366</v>
      </c>
      <c r="N150">
        <f t="shared" si="75"/>
        <v>-0.0022510695977514083</v>
      </c>
      <c r="O150">
        <f t="shared" si="76"/>
        <v>-0.007194058149185048</v>
      </c>
      <c r="P150">
        <f t="shared" si="77"/>
        <v>0.0016878684637509685</v>
      </c>
      <c r="Q150">
        <f t="shared" si="78"/>
        <v>0.0009152739818310586</v>
      </c>
      <c r="R150">
        <f t="shared" si="79"/>
        <v>-0.014977284951539051</v>
      </c>
      <c r="U150" s="8">
        <f t="shared" si="81"/>
        <v>2.093046533643874E-05</v>
      </c>
      <c r="V150" s="8">
        <f t="shared" si="82"/>
        <v>2.56974772080055E-06</v>
      </c>
      <c r="W150" s="8">
        <f t="shared" si="83"/>
        <v>-6.6726503175870935E-06</v>
      </c>
      <c r="X150" s="8">
        <f t="shared" si="84"/>
        <v>-2.132472245276211E-05</v>
      </c>
      <c r="Y150" s="8">
        <f t="shared" si="85"/>
        <v>5.003202056454984E-06</v>
      </c>
      <c r="Z150" s="8">
        <f t="shared" si="86"/>
        <v>2.7130672599571322E-06</v>
      </c>
      <c r="AA150" s="8">
        <f t="shared" si="87"/>
        <v>-4.4395866430921385E-05</v>
      </c>
      <c r="AB150" s="8">
        <f t="shared" si="88"/>
        <v>6.121396154427958E-06</v>
      </c>
      <c r="AC150" s="8">
        <f t="shared" si="89"/>
        <v>-1.589492060379976E-05</v>
      </c>
      <c r="AD150" s="8">
        <f t="shared" si="90"/>
        <v>-5.0797622256832075E-05</v>
      </c>
      <c r="AE150" s="8">
        <f t="shared" si="91"/>
        <v>1.1918127830333685E-05</v>
      </c>
      <c r="AF150" s="8">
        <f t="shared" si="92"/>
        <v>6.462797634715751E-06</v>
      </c>
      <c r="AG150" s="8">
        <f t="shared" si="93"/>
        <v>-0.00010575539530319223</v>
      </c>
      <c r="AH150" s="8">
        <f t="shared" si="94"/>
        <v>-1.9515063491115842E-06</v>
      </c>
      <c r="AI150" s="8">
        <f t="shared" si="95"/>
        <v>-6.236701951834963E-06</v>
      </c>
      <c r="AJ150" s="8">
        <f t="shared" si="96"/>
        <v>1.4632537469145738E-06</v>
      </c>
      <c r="AK150" s="8">
        <f t="shared" si="97"/>
        <v>7.934730176730869E-07</v>
      </c>
      <c r="AL150" s="8">
        <f t="shared" si="98"/>
        <v>-1.298416837248299E-05</v>
      </c>
      <c r="AM150" s="8">
        <f t="shared" si="99"/>
        <v>1.6194325584086226E-05</v>
      </c>
      <c r="AN150" s="8">
        <f t="shared" si="100"/>
        <v>-3.7995093837531805E-06</v>
      </c>
      <c r="AO150" s="8">
        <f t="shared" si="101"/>
        <v>-2.060345434112771E-06</v>
      </c>
      <c r="AP150" s="8">
        <f t="shared" si="102"/>
        <v>3.3714910811269236E-05</v>
      </c>
      <c r="AQ150" s="8">
        <f t="shared" si="103"/>
        <v>-1.2142623876400102E-05</v>
      </c>
      <c r="AR150" s="8">
        <f t="shared" si="104"/>
        <v>-6.584534247728774E-06</v>
      </c>
      <c r="AS150" s="8">
        <f t="shared" si="105"/>
        <v>0.0001077474588582861</v>
      </c>
      <c r="AT150" s="8">
        <f t="shared" si="106"/>
        <v>1.5448620896244209E-06</v>
      </c>
      <c r="AU150" s="8">
        <f t="shared" si="107"/>
        <v>-2.5279686942314717E-05</v>
      </c>
      <c r="AV150" s="8">
        <f t="shared" si="108"/>
        <v>-1.3708319234613541E-05</v>
      </c>
    </row>
    <row r="151" spans="1:48" ht="16.5">
      <c r="A151" s="1">
        <f>'H-sahre'!A152</f>
        <v>39246</v>
      </c>
      <c r="B151">
        <f>('H-sahre'!B152-'H-sahre'!B151)/'H-sahre'!B151</f>
        <v>-0.0024752475247524224</v>
      </c>
      <c r="C151">
        <f>('H-sahre'!C152-'H-sahre'!C151)/'H-sahre'!C151</f>
        <v>-0.0026666666666666098</v>
      </c>
      <c r="D151">
        <f>('H-sahre'!D152-'H-sahre'!D151)/'H-sahre'!D151</f>
        <v>0.002173913043478408</v>
      </c>
      <c r="E151">
        <f>('H-sahre'!E152-'H-sahre'!E151)/'H-sahre'!E151</f>
        <v>0.012048192771084338</v>
      </c>
      <c r="F151">
        <f>('H-sahre'!F152-'H-sahre'!F151)/'H-sahre'!F151</f>
        <v>0</v>
      </c>
      <c r="G151">
        <f>('H-sahre'!G152-'H-sahre'!G151)/'H-sahre'!G151</f>
        <v>0.0040733197556007275</v>
      </c>
      <c r="H151">
        <f>('H-sahre'!H152-'H-sahre'!H151)/'H-sahre'!H151</f>
        <v>0</v>
      </c>
      <c r="I151">
        <f>('H-sahre'!I152-'H-sahre'!I151)/'H-sahre'!I151</f>
        <v>0</v>
      </c>
      <c r="K151">
        <f t="shared" si="80"/>
        <v>-0.004467701713567498</v>
      </c>
      <c r="L151">
        <f t="shared" si="73"/>
        <v>-0.003641417413588006</v>
      </c>
      <c r="M151">
        <f t="shared" si="74"/>
        <v>-0.0056595718323052685</v>
      </c>
      <c r="N151">
        <f t="shared" si="75"/>
        <v>-0.0046665285349495106</v>
      </c>
      <c r="O151">
        <f t="shared" si="76"/>
        <v>-0.007218205739255341</v>
      </c>
      <c r="P151">
        <f t="shared" si="77"/>
        <v>-0.006479621186605774</v>
      </c>
      <c r="Q151">
        <f t="shared" si="78"/>
        <v>-0.005620673730587335</v>
      </c>
      <c r="R151">
        <f t="shared" si="79"/>
        <v>-0.015045587463363925</v>
      </c>
      <c r="U151" s="8">
        <f t="shared" si="81"/>
        <v>1.626876681850166E-05</v>
      </c>
      <c r="V151" s="8">
        <f t="shared" si="82"/>
        <v>2.528527877324859E-05</v>
      </c>
      <c r="W151" s="8">
        <f t="shared" si="83"/>
        <v>2.0848657532005553E-05</v>
      </c>
      <c r="X151" s="8">
        <f t="shared" si="84"/>
        <v>3.224879015015384E-05</v>
      </c>
      <c r="Y151" s="8">
        <f t="shared" si="85"/>
        <v>2.894901467866688E-05</v>
      </c>
      <c r="Z151" s="8">
        <f t="shared" si="86"/>
        <v>2.5111493657548857E-05</v>
      </c>
      <c r="AA151" s="8">
        <f t="shared" si="87"/>
        <v>6.721919689170066E-05</v>
      </c>
      <c r="AB151" s="8">
        <f t="shared" si="88"/>
        <v>2.0608863423608584E-05</v>
      </c>
      <c r="AC151" s="8">
        <f t="shared" si="89"/>
        <v>1.6992778268170473E-05</v>
      </c>
      <c r="AD151" s="8">
        <f t="shared" si="90"/>
        <v>2.6284500073785286E-05</v>
      </c>
      <c r="AE151" s="8">
        <f t="shared" si="91"/>
        <v>2.3595005422360044E-05</v>
      </c>
      <c r="AF151" s="8">
        <f t="shared" si="92"/>
        <v>2.0467219198657383E-05</v>
      </c>
      <c r="AG151" s="8">
        <f t="shared" si="93"/>
        <v>5.478726418675479E-05</v>
      </c>
      <c r="AH151" s="8">
        <f t="shared" si="94"/>
        <v>2.641055345104902E-05</v>
      </c>
      <c r="AI151" s="8">
        <f t="shared" si="95"/>
        <v>4.0851953881673755E-05</v>
      </c>
      <c r="AJ151" s="8">
        <f t="shared" si="96"/>
        <v>3.667188155172248E-05</v>
      </c>
      <c r="AK151" s="8">
        <f t="shared" si="97"/>
        <v>3.1810606724210256E-05</v>
      </c>
      <c r="AL151" s="8">
        <f t="shared" si="98"/>
        <v>8.515158300813974E-05</v>
      </c>
      <c r="AM151" s="8">
        <f t="shared" si="99"/>
        <v>3.368396305337137E-05</v>
      </c>
      <c r="AN151" s="8">
        <f t="shared" si="100"/>
        <v>3.023733716295925E-05</v>
      </c>
      <c r="AO151" s="8">
        <f t="shared" si="101"/>
        <v>2.6229034349426917E-05</v>
      </c>
      <c r="AP151" s="8">
        <f t="shared" si="102"/>
        <v>7.021066322286638E-05</v>
      </c>
      <c r="AQ151" s="8">
        <f t="shared" si="103"/>
        <v>4.67712388373583E-05</v>
      </c>
      <c r="AR151" s="8">
        <f t="shared" si="104"/>
        <v>4.057117938060723E-05</v>
      </c>
      <c r="AS151" s="8">
        <f t="shared" si="105"/>
        <v>0.00010860214577852169</v>
      </c>
      <c r="AT151" s="8">
        <f t="shared" si="106"/>
        <v>3.641983658771221E-05</v>
      </c>
      <c r="AU151" s="8">
        <f t="shared" si="107"/>
        <v>9.748970729254311E-05</v>
      </c>
      <c r="AV151" s="8">
        <f t="shared" si="108"/>
        <v>8.456633821658374E-05</v>
      </c>
    </row>
    <row r="152" spans="1:48" ht="16.5">
      <c r="A152" s="1">
        <f>'H-sahre'!A153</f>
        <v>39247</v>
      </c>
      <c r="B152">
        <f>('H-sahre'!B153-'H-sahre'!B152)/'H-sahre'!B152</f>
        <v>0.03970223325062038</v>
      </c>
      <c r="C152">
        <f>('H-sahre'!C153-'H-sahre'!C152)/'H-sahre'!C152</f>
        <v>0.01871657754010691</v>
      </c>
      <c r="D152">
        <f>('H-sahre'!D153-'H-sahre'!D152)/'H-sahre'!D152</f>
        <v>0.032537960954446735</v>
      </c>
      <c r="E152">
        <f>('H-sahre'!E153-'H-sahre'!E152)/'H-sahre'!E152</f>
        <v>0.01904761904761898</v>
      </c>
      <c r="F152">
        <f>('H-sahre'!F153-'H-sahre'!F152)/'H-sahre'!F152</f>
        <v>0.01113861386138612</v>
      </c>
      <c r="G152">
        <f>('H-sahre'!G153-'H-sahre'!G152)/'H-sahre'!G152</f>
        <v>0.010141987829614604</v>
      </c>
      <c r="H152">
        <f>('H-sahre'!H153-'H-sahre'!H152)/'H-sahre'!H152</f>
        <v>0.018398268398268275</v>
      </c>
      <c r="I152">
        <f>('H-sahre'!I153-'H-sahre'!I152)/'H-sahre'!I152</f>
        <v>0.01464435146443502</v>
      </c>
      <c r="K152">
        <f t="shared" si="80"/>
        <v>-0.004473813435850836</v>
      </c>
      <c r="L152">
        <f t="shared" si="73"/>
        <v>-0.0036485096121695658</v>
      </c>
      <c r="M152">
        <f t="shared" si="74"/>
        <v>-0.0013164613918635903</v>
      </c>
      <c r="N152">
        <f t="shared" si="75"/>
        <v>0.007381664236134827</v>
      </c>
      <c r="O152">
        <f t="shared" si="76"/>
        <v>-0.00229209736487121</v>
      </c>
      <c r="P152">
        <f t="shared" si="77"/>
        <v>-0.0003737811058017659</v>
      </c>
      <c r="Q152">
        <f t="shared" si="78"/>
        <v>-0.005620673730587335</v>
      </c>
      <c r="R152">
        <f t="shared" si="79"/>
        <v>-0.006746832276641926</v>
      </c>
      <c r="U152" s="8">
        <f t="shared" si="81"/>
        <v>1.6322751323755127E-05</v>
      </c>
      <c r="V152" s="8">
        <f t="shared" si="82"/>
        <v>5.889602662698223E-06</v>
      </c>
      <c r="W152" s="8">
        <f t="shared" si="83"/>
        <v>-3.3024188638559594E-05</v>
      </c>
      <c r="X152" s="8">
        <f t="shared" si="84"/>
        <v>1.0254415987239117E-05</v>
      </c>
      <c r="Y152" s="8">
        <f t="shared" si="85"/>
        <v>1.6722269332031234E-06</v>
      </c>
      <c r="Z152" s="8">
        <f t="shared" si="86"/>
        <v>2.5145845654435465E-05</v>
      </c>
      <c r="AA152" s="8">
        <f t="shared" si="87"/>
        <v>3.0184068888672735E-05</v>
      </c>
      <c r="AB152" s="8">
        <f t="shared" si="88"/>
        <v>4.803122042264434E-06</v>
      </c>
      <c r="AC152" s="8">
        <f t="shared" si="89"/>
        <v>-2.6932072919346233E-05</v>
      </c>
      <c r="AD152" s="8">
        <f t="shared" si="90"/>
        <v>8.362739267761142E-06</v>
      </c>
      <c r="AE152" s="8">
        <f t="shared" si="91"/>
        <v>1.3637439573651123E-06</v>
      </c>
      <c r="AF152" s="8">
        <f t="shared" si="92"/>
        <v>2.0507082132916864E-05</v>
      </c>
      <c r="AG152" s="8">
        <f t="shared" si="93"/>
        <v>2.461588241302394E-05</v>
      </c>
      <c r="AH152" s="8">
        <f t="shared" si="94"/>
        <v>-9.717675974571742E-06</v>
      </c>
      <c r="AI152" s="8">
        <f t="shared" si="95"/>
        <v>3.0174576872452205E-06</v>
      </c>
      <c r="AJ152" s="8">
        <f t="shared" si="96"/>
        <v>4.920683947961046E-07</v>
      </c>
      <c r="AK152" s="8">
        <f t="shared" si="97"/>
        <v>7.399399962580121E-06</v>
      </c>
      <c r="AL152" s="8">
        <f t="shared" si="98"/>
        <v>8.881944209578226E-06</v>
      </c>
      <c r="AM152" s="8">
        <f t="shared" si="99"/>
        <v>-1.691949314400869E-05</v>
      </c>
      <c r="AN152" s="8">
        <f t="shared" si="100"/>
        <v>-2.7591266208398234E-06</v>
      </c>
      <c r="AO152" s="8">
        <f t="shared" si="101"/>
        <v>-4.148992626005905E-05</v>
      </c>
      <c r="AP152" s="8">
        <f t="shared" si="102"/>
        <v>-4.9802850523687824E-05</v>
      </c>
      <c r="AQ152" s="8">
        <f t="shared" si="103"/>
        <v>8.567426876468745E-07</v>
      </c>
      <c r="AR152" s="8">
        <f t="shared" si="104"/>
        <v>1.2883131446680064E-05</v>
      </c>
      <c r="AS152" s="8">
        <f t="shared" si="105"/>
        <v>1.5464396482518986E-05</v>
      </c>
      <c r="AT152" s="8">
        <f t="shared" si="106"/>
        <v>2.100901642369871E-06</v>
      </c>
      <c r="AU152" s="8">
        <f t="shared" si="107"/>
        <v>2.521838429022265E-06</v>
      </c>
      <c r="AV152" s="8">
        <f t="shared" si="108"/>
        <v>3.792174294200002E-05</v>
      </c>
    </row>
    <row r="153" spans="1:48" ht="16.5">
      <c r="A153" s="1">
        <f>'H-sahre'!A154</f>
        <v>39248</v>
      </c>
      <c r="B153">
        <f>('H-sahre'!B154-'H-sahre'!B153)/'H-sahre'!B153</f>
        <v>0.016706443914081</v>
      </c>
      <c r="C153">
        <f>('H-sahre'!C154-'H-sahre'!C153)/'H-sahre'!C153</f>
        <v>0.010498687664042003</v>
      </c>
      <c r="D153">
        <f>('H-sahre'!D154-'H-sahre'!D153)/'H-sahre'!D153</f>
        <v>0.033613445378151294</v>
      </c>
      <c r="E153">
        <f>('H-sahre'!E154-'H-sahre'!E153)/'H-sahre'!E153</f>
        <v>0.03271028037383191</v>
      </c>
      <c r="F153">
        <f>('H-sahre'!F154-'H-sahre'!F153)/'H-sahre'!F153</f>
        <v>0.012239902080783311</v>
      </c>
      <c r="G153">
        <f>('H-sahre'!G154-'H-sahre'!G153)/'H-sahre'!G153</f>
        <v>0.03413654618473901</v>
      </c>
      <c r="H153">
        <f>('H-sahre'!H154-'H-sahre'!H153)/'H-sahre'!H153</f>
        <v>0.030818278427205165</v>
      </c>
      <c r="I153">
        <f>('H-sahre'!I154-'H-sahre'!I153)/'H-sahre'!I153</f>
        <v>0.051546391752577324</v>
      </c>
      <c r="K153">
        <f t="shared" si="80"/>
        <v>0.03770366733952197</v>
      </c>
      <c r="L153">
        <f t="shared" si="73"/>
        <v>0.01773473459460395</v>
      </c>
      <c r="M153">
        <f t="shared" si="74"/>
        <v>0.029047586519104735</v>
      </c>
      <c r="N153">
        <f t="shared" si="75"/>
        <v>0.014381090512669469</v>
      </c>
      <c r="O153">
        <f t="shared" si="76"/>
        <v>0.008846516496514911</v>
      </c>
      <c r="P153">
        <f t="shared" si="77"/>
        <v>0.005694886968212111</v>
      </c>
      <c r="Q153">
        <f t="shared" si="78"/>
        <v>0.01277759466768094</v>
      </c>
      <c r="R153">
        <f t="shared" si="79"/>
        <v>0.007897519187793094</v>
      </c>
      <c r="U153" s="8">
        <f t="shared" si="81"/>
        <v>0.0006686645335096594</v>
      </c>
      <c r="V153" s="8">
        <f t="shared" si="82"/>
        <v>0.0010952005391323078</v>
      </c>
      <c r="W153" s="8">
        <f t="shared" si="83"/>
        <v>0.0005422198526692451</v>
      </c>
      <c r="X153" s="8">
        <f t="shared" si="84"/>
        <v>0.00033354611509819155</v>
      </c>
      <c r="Y153" s="8">
        <f t="shared" si="85"/>
        <v>0.00021471812378564826</v>
      </c>
      <c r="Z153" s="8">
        <f t="shared" si="86"/>
        <v>0.00048176217874949193</v>
      </c>
      <c r="AA153" s="8">
        <f t="shared" si="87"/>
        <v>0.00029776543626404254</v>
      </c>
      <c r="AB153" s="8">
        <f t="shared" si="88"/>
        <v>0.0005151512375301181</v>
      </c>
      <c r="AC153" s="8">
        <f t="shared" si="89"/>
        <v>0.0002550448234231699</v>
      </c>
      <c r="AD153" s="8">
        <f t="shared" si="90"/>
        <v>0.00015689062215247754</v>
      </c>
      <c r="AE153" s="8">
        <f t="shared" si="91"/>
        <v>0.00010099730892751053</v>
      </c>
      <c r="AF153" s="8">
        <f t="shared" si="92"/>
        <v>0.00022660725018874814</v>
      </c>
      <c r="AG153" s="8">
        <f t="shared" si="93"/>
        <v>0.00014006040675130268</v>
      </c>
      <c r="AH153" s="8">
        <f t="shared" si="94"/>
        <v>0.00041773597090584267</v>
      </c>
      <c r="AI153" s="8">
        <f t="shared" si="95"/>
        <v>0.00025696995332520416</v>
      </c>
      <c r="AJ153" s="8">
        <f t="shared" si="96"/>
        <v>0.00016542272192566335</v>
      </c>
      <c r="AK153" s="8">
        <f t="shared" si="97"/>
        <v>0.0003711582866155134</v>
      </c>
      <c r="AL153" s="8">
        <f t="shared" si="98"/>
        <v>0.00022940387189370964</v>
      </c>
      <c r="AM153" s="8">
        <f t="shared" si="99"/>
        <v>0.00012722255445820452</v>
      </c>
      <c r="AN153" s="8">
        <f t="shared" si="100"/>
        <v>8.189868494928018E-05</v>
      </c>
      <c r="AO153" s="8">
        <f t="shared" si="101"/>
        <v>0.00018375574545012236</v>
      </c>
      <c r="AP153" s="8">
        <f t="shared" si="102"/>
        <v>0.00011357493826519635</v>
      </c>
      <c r="AQ153" s="8">
        <f t="shared" si="103"/>
        <v>5.0379911510076226E-05</v>
      </c>
      <c r="AR153" s="8">
        <f t="shared" si="104"/>
        <v>0.0001130372020134204</v>
      </c>
      <c r="AS153" s="8">
        <f t="shared" si="105"/>
        <v>6.986553377635466E-05</v>
      </c>
      <c r="AT153" s="8">
        <f t="shared" si="106"/>
        <v>7.276695735807274E-05</v>
      </c>
      <c r="AU153" s="8">
        <f t="shared" si="107"/>
        <v>4.4975479103767986E-05</v>
      </c>
      <c r="AV153" s="8">
        <f t="shared" si="108"/>
        <v>0.00010091129906185294</v>
      </c>
    </row>
    <row r="154" spans="1:48" ht="16.5">
      <c r="A154" s="1">
        <f>'H-sahre'!A155</f>
        <v>39251</v>
      </c>
      <c r="B154">
        <f>('H-sahre'!B155-'H-sahre'!B154)/'H-sahre'!B154</f>
        <v>0.037558685446009425</v>
      </c>
      <c r="C154">
        <f>('H-sahre'!C155-'H-sahre'!C154)/'H-sahre'!C154</f>
        <v>0.03896103896103894</v>
      </c>
      <c r="D154">
        <f>('H-sahre'!D155-'H-sahre'!D154)/'H-sahre'!D154</f>
        <v>0.06300813008130092</v>
      </c>
      <c r="E154">
        <f>('H-sahre'!E155-'H-sahre'!E154)/'H-sahre'!E154</f>
        <v>0.0837104072398189</v>
      </c>
      <c r="F154">
        <f>('H-sahre'!F155-'H-sahre'!F154)/'H-sahre'!F154</f>
        <v>0.016928657799274556</v>
      </c>
      <c r="G154">
        <f>('H-sahre'!G155-'H-sahre'!G154)/'H-sahre'!G154</f>
        <v>0.04660194174757279</v>
      </c>
      <c r="H154">
        <f>('H-sahre'!H155-'H-sahre'!H154)/'H-sahre'!H154</f>
        <v>0.0762886597938145</v>
      </c>
      <c r="I154">
        <f>('H-sahre'!I155-'H-sahre'!I154)/'H-sahre'!I154</f>
        <v>0.09411764705882363</v>
      </c>
      <c r="K154">
        <f t="shared" si="80"/>
        <v>0.014707878002982585</v>
      </c>
      <c r="L154">
        <f t="shared" si="73"/>
        <v>0.009516844718539048</v>
      </c>
      <c r="M154">
        <f t="shared" si="74"/>
        <v>0.030123070942809294</v>
      </c>
      <c r="N154">
        <f t="shared" si="75"/>
        <v>0.0280437518388824</v>
      </c>
      <c r="O154">
        <f t="shared" si="76"/>
        <v>0.009947804715912101</v>
      </c>
      <c r="P154">
        <f t="shared" si="77"/>
        <v>0.02968944532333652</v>
      </c>
      <c r="Q154">
        <f t="shared" si="78"/>
        <v>0.02519760469661783</v>
      </c>
      <c r="R154">
        <f t="shared" si="79"/>
        <v>0.0447995594759354</v>
      </c>
      <c r="U154" s="8">
        <f t="shared" si="81"/>
        <v>0.00013997259109360145</v>
      </c>
      <c r="V154" s="8">
        <f t="shared" si="82"/>
        <v>0.0004430464525020287</v>
      </c>
      <c r="W154" s="8">
        <f t="shared" si="83"/>
        <v>0.00041246408079220086</v>
      </c>
      <c r="X154" s="8">
        <f t="shared" si="84"/>
        <v>0.00014631109815913</v>
      </c>
      <c r="Y154" s="8">
        <f t="shared" si="85"/>
        <v>0.00043666873979185535</v>
      </c>
      <c r="Z154" s="8">
        <f t="shared" si="86"/>
        <v>0.00037060329584523606</v>
      </c>
      <c r="AA154" s="8">
        <f t="shared" si="87"/>
        <v>0.0006589064553594203</v>
      </c>
      <c r="AB154" s="8">
        <f t="shared" si="88"/>
        <v>0.0002866765886082517</v>
      </c>
      <c r="AC154" s="8">
        <f t="shared" si="89"/>
        <v>0.0002668880315758877</v>
      </c>
      <c r="AD154" s="8">
        <f t="shared" si="90"/>
        <v>9.467171277168591E-05</v>
      </c>
      <c r="AE154" s="8">
        <f t="shared" si="91"/>
        <v>0.000282549840921749</v>
      </c>
      <c r="AF154" s="8">
        <f t="shared" si="92"/>
        <v>0.00023980169117684212</v>
      </c>
      <c r="AG154" s="8">
        <f t="shared" si="93"/>
        <v>0.00042635045099143174</v>
      </c>
      <c r="AH154" s="8">
        <f t="shared" si="94"/>
        <v>0.0008447639261451931</v>
      </c>
      <c r="AI154" s="8">
        <f t="shared" si="95"/>
        <v>0.0002996584271826331</v>
      </c>
      <c r="AJ154" s="8">
        <f t="shared" si="96"/>
        <v>0.0008943372677275236</v>
      </c>
      <c r="AK154" s="8">
        <f t="shared" si="97"/>
        <v>0.0007590292338650836</v>
      </c>
      <c r="AL154" s="8">
        <f t="shared" si="98"/>
        <v>0.0013495003083002063</v>
      </c>
      <c r="AM154" s="8">
        <f t="shared" si="99"/>
        <v>0.000278973766794703</v>
      </c>
      <c r="AN154" s="8">
        <f t="shared" si="100"/>
        <v>0.000832603436881717</v>
      </c>
      <c r="AO154" s="8">
        <f t="shared" si="101"/>
        <v>0.0007066353730462081</v>
      </c>
      <c r="AP154" s="8">
        <f t="shared" si="102"/>
        <v>0.0012563477284343847</v>
      </c>
      <c r="AQ154" s="8">
        <f t="shared" si="103"/>
        <v>0.0002953448042003015</v>
      </c>
      <c r="AR154" s="8">
        <f t="shared" si="104"/>
        <v>0.0002506608508307038</v>
      </c>
      <c r="AS154" s="8">
        <f t="shared" si="105"/>
        <v>0.0004456572690254948</v>
      </c>
      <c r="AT154" s="8">
        <f t="shared" si="106"/>
        <v>0.0007481029069192826</v>
      </c>
      <c r="AU154" s="8">
        <f t="shared" si="107"/>
        <v>0.0013300740715703465</v>
      </c>
      <c r="AV154" s="8">
        <f t="shared" si="108"/>
        <v>0.0011288415902572396</v>
      </c>
    </row>
    <row r="155" spans="1:48" ht="16.5">
      <c r="A155" s="1">
        <f>'H-sahre'!A156</f>
        <v>39253</v>
      </c>
      <c r="B155">
        <f>('H-sahre'!B156-'H-sahre'!B155)/'H-sahre'!B155</f>
        <v>-0.0045248868778279576</v>
      </c>
      <c r="C155">
        <f>('H-sahre'!C156-'H-sahre'!C155)/'H-sahre'!C155</f>
        <v>-0.007499999999999951</v>
      </c>
      <c r="D155">
        <f>('H-sahre'!D156-'H-sahre'!D155)/'H-sahre'!D155</f>
        <v>-0.009560229445506828</v>
      </c>
      <c r="E155">
        <f>('H-sahre'!E156-'H-sahre'!E155)/'H-sahre'!E155</f>
        <v>-0.016701461377870506</v>
      </c>
      <c r="F155">
        <f>('H-sahre'!F156-'H-sahre'!F155)/'H-sahre'!F155</f>
        <v>-0.003567181926278164</v>
      </c>
      <c r="G155">
        <f>('H-sahre'!G156-'H-sahre'!G155)/'H-sahre'!G155</f>
        <v>-0.005565862708719799</v>
      </c>
      <c r="H155">
        <f>('H-sahre'!H156-'H-sahre'!H155)/'H-sahre'!H155</f>
        <v>-0.010536398467433032</v>
      </c>
      <c r="I155">
        <f>('H-sahre'!I156-'H-sahre'!I155)/'H-sahre'!I155</f>
        <v>0.05197132616487456</v>
      </c>
      <c r="K155">
        <f t="shared" si="80"/>
        <v>0.03556011953491101</v>
      </c>
      <c r="L155">
        <f t="shared" si="73"/>
        <v>0.03797919601553598</v>
      </c>
      <c r="M155">
        <f t="shared" si="74"/>
        <v>0.059517755645958924</v>
      </c>
      <c r="N155">
        <f t="shared" si="75"/>
        <v>0.0790438787048694</v>
      </c>
      <c r="O155">
        <f t="shared" si="76"/>
        <v>0.014636560434403346</v>
      </c>
      <c r="P155">
        <f t="shared" si="77"/>
        <v>0.042154840886170296</v>
      </c>
      <c r="Q155">
        <f t="shared" si="78"/>
        <v>0.07066798606322716</v>
      </c>
      <c r="R155">
        <f t="shared" si="79"/>
        <v>0.0873708147821817</v>
      </c>
      <c r="U155" s="8">
        <f t="shared" si="81"/>
        <v>0.0013505447501522755</v>
      </c>
      <c r="V155" s="8">
        <f t="shared" si="82"/>
        <v>0.002116458505219924</v>
      </c>
      <c r="W155" s="8">
        <f t="shared" si="83"/>
        <v>0.002810809775248163</v>
      </c>
      <c r="X155" s="8">
        <f t="shared" si="84"/>
        <v>0.0005204778386273321</v>
      </c>
      <c r="Y155" s="8">
        <f t="shared" si="85"/>
        <v>0.0014990311808873698</v>
      </c>
      <c r="Z155" s="8">
        <f t="shared" si="86"/>
        <v>0.0025129620316997835</v>
      </c>
      <c r="AA155" s="8">
        <f t="shared" si="87"/>
        <v>0.003106916617516951</v>
      </c>
      <c r="AB155" s="8">
        <f t="shared" si="88"/>
        <v>0.0022604365080826474</v>
      </c>
      <c r="AC155" s="8">
        <f t="shared" si="89"/>
        <v>0.0030020229631604854</v>
      </c>
      <c r="AD155" s="8">
        <f t="shared" si="90"/>
        <v>0.0005558847977314432</v>
      </c>
      <c r="AE155" s="8">
        <f t="shared" si="91"/>
        <v>0.001601006965019592</v>
      </c>
      <c r="AF155" s="8">
        <f t="shared" si="92"/>
        <v>0.0026839132947184693</v>
      </c>
      <c r="AG155" s="8">
        <f t="shared" si="93"/>
        <v>0.0033182733006495674</v>
      </c>
      <c r="AH155" s="8">
        <f t="shared" si="94"/>
        <v>0.004704514258065233</v>
      </c>
      <c r="AI155" s="8">
        <f t="shared" si="95"/>
        <v>0.0008711352274321288</v>
      </c>
      <c r="AJ155" s="8">
        <f t="shared" si="96"/>
        <v>0.002508961519157362</v>
      </c>
      <c r="AK155" s="8">
        <f t="shared" si="97"/>
        <v>0.004205999926503185</v>
      </c>
      <c r="AL155" s="8">
        <f t="shared" si="98"/>
        <v>0.0052001148047942265</v>
      </c>
      <c r="AM155" s="8">
        <f t="shared" si="99"/>
        <v>0.0011569305076334687</v>
      </c>
      <c r="AN155" s="8">
        <f t="shared" si="100"/>
        <v>0.003332082129829514</v>
      </c>
      <c r="AO155" s="8">
        <f t="shared" si="101"/>
        <v>0.005585871718699129</v>
      </c>
      <c r="AP155" s="8">
        <f t="shared" si="102"/>
        <v>0.006906128085988381</v>
      </c>
      <c r="AQ155" s="8">
        <f t="shared" si="103"/>
        <v>0.0006170018762330886</v>
      </c>
      <c r="AR155" s="8">
        <f t="shared" si="104"/>
        <v>0.0010343362487919977</v>
      </c>
      <c r="AS155" s="8">
        <f t="shared" si="105"/>
        <v>0.0012788082107624637</v>
      </c>
      <c r="AT155" s="8">
        <f t="shared" si="106"/>
        <v>0.002978997708241441</v>
      </c>
      <c r="AU155" s="8">
        <f t="shared" si="107"/>
        <v>0.003683102795237925</v>
      </c>
      <c r="AV155" s="8">
        <f t="shared" si="108"/>
        <v>0.006174319521360018</v>
      </c>
    </row>
    <row r="156" spans="1:48" ht="16.5">
      <c r="A156" s="1">
        <f>'H-sahre'!A157</f>
        <v>39254</v>
      </c>
      <c r="B156">
        <f>('H-sahre'!B157-'H-sahre'!B156)/'H-sahre'!B156</f>
        <v>-0.002272727272727426</v>
      </c>
      <c r="C156">
        <f>('H-sahre'!C157-'H-sahre'!C156)/'H-sahre'!C156</f>
        <v>0.01007556675062962</v>
      </c>
      <c r="D156">
        <f>('H-sahre'!D157-'H-sahre'!D156)/'H-sahre'!D156</f>
        <v>0.042471042471042594</v>
      </c>
      <c r="E156">
        <f>('H-sahre'!E157-'H-sahre'!E156)/'H-sahre'!E156</f>
        <v>0.004246284501061481</v>
      </c>
      <c r="F156">
        <f>('H-sahre'!F157-'H-sahre'!F156)/'H-sahre'!F156</f>
        <v>0.016706443914081</v>
      </c>
      <c r="G156">
        <f>('H-sahre'!G157-'H-sahre'!G156)/'H-sahre'!G156</f>
        <v>0.06529850746268656</v>
      </c>
      <c r="H156">
        <f>('H-sahre'!H157-'H-sahre'!H156)/'H-sahre'!H156</f>
        <v>0.04162633107454015</v>
      </c>
      <c r="I156">
        <f>('H-sahre'!I157-'H-sahre'!I156)/'H-sahre'!I156</f>
        <v>0.10051107325383302</v>
      </c>
      <c r="K156">
        <f t="shared" si="80"/>
        <v>-0.006523452788926372</v>
      </c>
      <c r="L156">
        <f t="shared" si="73"/>
        <v>-0.008481842945502907</v>
      </c>
      <c r="M156">
        <f t="shared" si="74"/>
        <v>-0.013050603880848825</v>
      </c>
      <c r="N156">
        <f t="shared" si="75"/>
        <v>-0.021367989912820018</v>
      </c>
      <c r="O156">
        <f t="shared" si="76"/>
        <v>-0.005859279291149374</v>
      </c>
      <c r="P156">
        <f t="shared" si="77"/>
        <v>-0.010012963570122293</v>
      </c>
      <c r="Q156">
        <f t="shared" si="78"/>
        <v>-0.016157072198020365</v>
      </c>
      <c r="R156">
        <f t="shared" si="79"/>
        <v>0.04522449388823263</v>
      </c>
      <c r="U156" s="8">
        <f t="shared" si="81"/>
        <v>5.533090201807641E-05</v>
      </c>
      <c r="V156" s="8">
        <f t="shared" si="82"/>
        <v>8.513499828369661E-05</v>
      </c>
      <c r="W156" s="8">
        <f t="shared" si="83"/>
        <v>0.00013939307339053632</v>
      </c>
      <c r="X156" s="8">
        <f t="shared" si="84"/>
        <v>3.822273183294692E-05</v>
      </c>
      <c r="Y156" s="8">
        <f t="shared" si="85"/>
        <v>6.531909512693243E-05</v>
      </c>
      <c r="Z156" s="8">
        <f t="shared" si="86"/>
        <v>0.0001053998976910607</v>
      </c>
      <c r="AA156" s="8">
        <f t="shared" si="87"/>
        <v>-0.0002950198507829748</v>
      </c>
      <c r="AB156" s="8">
        <f t="shared" si="88"/>
        <v>0.00011069317246133046</v>
      </c>
      <c r="AC156" s="8">
        <f t="shared" si="89"/>
        <v>0.00018123993450162973</v>
      </c>
      <c r="AD156" s="8">
        <f t="shared" si="90"/>
        <v>4.969748672136659E-05</v>
      </c>
      <c r="AE156" s="8">
        <f t="shared" si="91"/>
        <v>8.492838442081937E-05</v>
      </c>
      <c r="AF156" s="8">
        <f t="shared" si="92"/>
        <v>0.00013704174884276017</v>
      </c>
      <c r="AG156" s="8">
        <f t="shared" si="93"/>
        <v>-0.00038358705444984525</v>
      </c>
      <c r="AH156" s="8">
        <f t="shared" si="94"/>
        <v>0.00027886517208218747</v>
      </c>
      <c r="AI156" s="8">
        <f t="shared" si="95"/>
        <v>7.646713305605117E-05</v>
      </c>
      <c r="AJ156" s="8">
        <f t="shared" si="96"/>
        <v>0.0001306752212270359</v>
      </c>
      <c r="AK156" s="8">
        <f t="shared" si="97"/>
        <v>0.00021085954913063924</v>
      </c>
      <c r="AL156" s="8">
        <f t="shared" si="98"/>
        <v>-0.0005902069554471927</v>
      </c>
      <c r="AM156" s="8">
        <f t="shared" si="99"/>
        <v>0.00012520102078967504</v>
      </c>
      <c r="AN156" s="8">
        <f t="shared" si="100"/>
        <v>0.00021395690456380747</v>
      </c>
      <c r="AO156" s="8">
        <f t="shared" si="101"/>
        <v>0.00034524415574800393</v>
      </c>
      <c r="AP156" s="8">
        <f t="shared" si="102"/>
        <v>-0.0009663565292161454</v>
      </c>
      <c r="AQ156" s="8">
        <f t="shared" si="103"/>
        <v>5.866875008945065E-05</v>
      </c>
      <c r="AR156" s="8">
        <f t="shared" si="104"/>
        <v>9.466879853546602E-05</v>
      </c>
      <c r="AS156" s="8">
        <f t="shared" si="105"/>
        <v>-0.00026498294049203286</v>
      </c>
      <c r="AT156" s="8">
        <f t="shared" si="106"/>
        <v>0.00016178017531861364</v>
      </c>
      <c r="AU156" s="8">
        <f t="shared" si="107"/>
        <v>-0.00045283120978009163</v>
      </c>
      <c r="AV156" s="8">
        <f t="shared" si="108"/>
        <v>-0.0007306954128711054</v>
      </c>
    </row>
    <row r="157" spans="1:48" ht="16.5">
      <c r="A157" s="1">
        <f>'H-sahre'!A158</f>
        <v>39255</v>
      </c>
      <c r="B157">
        <f>('H-sahre'!B158-'H-sahre'!B157)/'H-sahre'!B157</f>
        <v>-0.00455580865603635</v>
      </c>
      <c r="C157">
        <f>('H-sahre'!C158-'H-sahre'!C157)/'H-sahre'!C157</f>
        <v>-0.01995012468827921</v>
      </c>
      <c r="D157">
        <f>('H-sahre'!D158-'H-sahre'!D157)/'H-sahre'!D157</f>
        <v>-0.014814814814814828</v>
      </c>
      <c r="E157">
        <f>('H-sahre'!E158-'H-sahre'!E157)/'H-sahre'!E157</f>
        <v>0.0338266384778013</v>
      </c>
      <c r="F157">
        <f>('H-sahre'!F158-'H-sahre'!F157)/'H-sahre'!F157</f>
        <v>-0.004694835680751074</v>
      </c>
      <c r="G157">
        <f>('H-sahre'!G158-'H-sahre'!G157)/'H-sahre'!G157</f>
        <v>0.014010507880910633</v>
      </c>
      <c r="H157">
        <f>('H-sahre'!H158-'H-sahre'!H157)/'H-sahre'!H157</f>
        <v>0.06319702602230494</v>
      </c>
      <c r="I157">
        <f>('H-sahre'!I158-'H-sahre'!I157)/'H-sahre'!I157</f>
        <v>0.007739938080495328</v>
      </c>
      <c r="K157">
        <f t="shared" si="80"/>
        <v>-0.004271293183825841</v>
      </c>
      <c r="L157">
        <f t="shared" si="73"/>
        <v>0.009093723805126665</v>
      </c>
      <c r="M157">
        <f t="shared" si="74"/>
        <v>0.0389806680357006</v>
      </c>
      <c r="N157">
        <f t="shared" si="75"/>
        <v>-0.0004202440338880297</v>
      </c>
      <c r="O157">
        <f t="shared" si="76"/>
        <v>0.01441434654920979</v>
      </c>
      <c r="P157">
        <f t="shared" si="77"/>
        <v>0.06085140660128407</v>
      </c>
      <c r="Q157">
        <f t="shared" si="78"/>
        <v>0.036005657343952814</v>
      </c>
      <c r="R157">
        <f t="shared" si="79"/>
        <v>0.09376424097719109</v>
      </c>
      <c r="U157" s="8">
        <f t="shared" si="81"/>
        <v>-3.884196050443231E-05</v>
      </c>
      <c r="V157" s="8">
        <f t="shared" si="82"/>
        <v>-0.0001664978616818658</v>
      </c>
      <c r="W157" s="8">
        <f t="shared" si="83"/>
        <v>1.7949854774894168E-06</v>
      </c>
      <c r="X157" s="8">
        <f t="shared" si="84"/>
        <v>-6.15679001649433E-05</v>
      </c>
      <c r="Y157" s="8">
        <f t="shared" si="85"/>
        <v>-0.0002599141982422794</v>
      </c>
      <c r="Z157" s="8">
        <f t="shared" si="86"/>
        <v>-0.00015379071879239448</v>
      </c>
      <c r="AA157" s="8">
        <f t="shared" si="87"/>
        <v>-0.0004004945633724799</v>
      </c>
      <c r="AB157" s="8">
        <f t="shared" si="88"/>
        <v>0.0003544794288559906</v>
      </c>
      <c r="AC157" s="8">
        <f t="shared" si="89"/>
        <v>-3.821583174930032E-06</v>
      </c>
      <c r="AD157" s="8">
        <f t="shared" si="90"/>
        <v>0.00013108008634989446</v>
      </c>
      <c r="AE157" s="8">
        <f t="shared" si="91"/>
        <v>0.0005533658847855388</v>
      </c>
      <c r="AF157" s="8">
        <f t="shared" si="92"/>
        <v>0.00032742550330793743</v>
      </c>
      <c r="AG157" s="8">
        <f t="shared" si="93"/>
        <v>0.0008526661102439157</v>
      </c>
      <c r="AH157" s="8">
        <f t="shared" si="94"/>
        <v>-1.6381393178973E-05</v>
      </c>
      <c r="AI157" s="8">
        <f t="shared" si="95"/>
        <v>0.0005618808577862933</v>
      </c>
      <c r="AJ157" s="8">
        <f t="shared" si="96"/>
        <v>0.0023720284802300944</v>
      </c>
      <c r="AK157" s="8">
        <f t="shared" si="97"/>
        <v>0.00140352457633181</v>
      </c>
      <c r="AL157" s="8">
        <f t="shared" si="98"/>
        <v>0.003654992751151321</v>
      </c>
      <c r="AM157" s="8">
        <f t="shared" si="99"/>
        <v>-6.0575431396999236E-06</v>
      </c>
      <c r="AN157" s="8">
        <f t="shared" si="100"/>
        <v>-2.5572440577884297E-05</v>
      </c>
      <c r="AO157" s="8">
        <f t="shared" si="101"/>
        <v>-1.5131162685012893E-05</v>
      </c>
      <c r="AP157" s="8">
        <f t="shared" si="102"/>
        <v>-3.940386286270407E-05</v>
      </c>
      <c r="AQ157" s="8">
        <f t="shared" si="103"/>
        <v>0.0008771332627577808</v>
      </c>
      <c r="AR157" s="8">
        <f t="shared" si="104"/>
        <v>0.0005189980226878364</v>
      </c>
      <c r="AS157" s="8">
        <f t="shared" si="105"/>
        <v>0.0013515502633688497</v>
      </c>
      <c r="AT157" s="8">
        <f t="shared" si="106"/>
        <v>0.0021909948949833825</v>
      </c>
      <c r="AU157" s="8">
        <f t="shared" si="107"/>
        <v>0.005705685952363836</v>
      </c>
      <c r="AV157" s="8">
        <f t="shared" si="108"/>
        <v>0.0033760431317405616</v>
      </c>
    </row>
    <row r="158" spans="1:48" ht="16.5">
      <c r="A158" s="1">
        <f>'H-sahre'!A159</f>
        <v>39258</v>
      </c>
      <c r="B158">
        <f>('H-sahre'!B159-'H-sahre'!B158)/'H-sahre'!B158</f>
        <v>-0.004576659038901708</v>
      </c>
      <c r="C158">
        <f>('H-sahre'!C159-'H-sahre'!C158)/'H-sahre'!C158</f>
        <v>-0.005089058524173033</v>
      </c>
      <c r="D158">
        <f>('H-sahre'!D159-'H-sahre'!D158)/'H-sahre'!D158</f>
        <v>-0.02255639097744363</v>
      </c>
      <c r="E158">
        <f>('H-sahre'!E159-'H-sahre'!E158)/'H-sahre'!E158</f>
        <v>0.002044989775051154</v>
      </c>
      <c r="F158">
        <f>('H-sahre'!F159-'H-sahre'!F158)/'H-sahre'!F158</f>
        <v>-0.014150943396226532</v>
      </c>
      <c r="G158">
        <f>('H-sahre'!G159-'H-sahre'!G158)/'H-sahre'!G158</f>
        <v>-0.012089810017271083</v>
      </c>
      <c r="H158">
        <f>('H-sahre'!H159-'H-sahre'!H158)/'H-sahre'!H158</f>
        <v>-0.001748251748251773</v>
      </c>
      <c r="I158">
        <f>('H-sahre'!I159-'H-sahre'!I158)/'H-sahre'!I158</f>
        <v>0.041474654377880255</v>
      </c>
      <c r="K158">
        <f t="shared" si="80"/>
        <v>-0.0065543745671347645</v>
      </c>
      <c r="L158">
        <f t="shared" si="73"/>
        <v>-0.02093196763378217</v>
      </c>
      <c r="M158">
        <f t="shared" si="74"/>
        <v>-0.018305189250156825</v>
      </c>
      <c r="N158">
        <f t="shared" si="75"/>
        <v>0.029160109942851786</v>
      </c>
      <c r="O158">
        <f t="shared" si="76"/>
        <v>-0.0069869330456222845</v>
      </c>
      <c r="P158">
        <f t="shared" si="77"/>
        <v>0.00956340701950814</v>
      </c>
      <c r="Q158">
        <f t="shared" si="78"/>
        <v>0.057576352291717606</v>
      </c>
      <c r="R158">
        <f t="shared" si="79"/>
        <v>0.0009931058038534024</v>
      </c>
      <c r="U158" s="8">
        <f t="shared" si="81"/>
        <v>0.0001371959562989499</v>
      </c>
      <c r="V158" s="8">
        <f t="shared" si="82"/>
        <v>0.00011997906686781658</v>
      </c>
      <c r="W158" s="8">
        <f t="shared" si="83"/>
        <v>-0.0001911262829842813</v>
      </c>
      <c r="X158" s="8">
        <f t="shared" si="84"/>
        <v>4.579497625650014E-05</v>
      </c>
      <c r="Y158" s="8">
        <f t="shared" si="85"/>
        <v>-6.268215174382223E-05</v>
      </c>
      <c r="Z158" s="8">
        <f t="shared" si="86"/>
        <v>-0.0003773769791292253</v>
      </c>
      <c r="AA158" s="8">
        <f t="shared" si="87"/>
        <v>-6.509187423250667E-06</v>
      </c>
      <c r="AB158" s="8">
        <f t="shared" si="88"/>
        <v>0.00038316362891453997</v>
      </c>
      <c r="AC158" s="8">
        <f t="shared" si="89"/>
        <v>-0.0006103784775213032</v>
      </c>
      <c r="AD158" s="8">
        <f t="shared" si="90"/>
        <v>0.00014625025637036873</v>
      </c>
      <c r="AE158" s="8">
        <f t="shared" si="91"/>
        <v>-0.00020018092620102958</v>
      </c>
      <c r="AF158" s="8">
        <f t="shared" si="92"/>
        <v>-0.0012051863426414727</v>
      </c>
      <c r="AG158" s="8">
        <f t="shared" si="93"/>
        <v>-2.0787658543180643E-05</v>
      </c>
      <c r="AH158" s="8">
        <f t="shared" si="94"/>
        <v>-0.0005337813310592817</v>
      </c>
      <c r="AI158" s="8">
        <f t="shared" si="95"/>
        <v>0.00012789713167829053</v>
      </c>
      <c r="AJ158" s="8">
        <f t="shared" si="96"/>
        <v>-0.00017505997536837472</v>
      </c>
      <c r="AK158" s="8">
        <f t="shared" si="97"/>
        <v>-0.0010539460250335914</v>
      </c>
      <c r="AL158" s="8">
        <f t="shared" si="98"/>
        <v>-1.8178989684965654E-05</v>
      </c>
      <c r="AM158" s="8">
        <f t="shared" si="99"/>
        <v>-0.00020373973577369008</v>
      </c>
      <c r="AN158" s="8">
        <f t="shared" si="100"/>
        <v>0.00027887000011709786</v>
      </c>
      <c r="AO158" s="8">
        <f t="shared" si="101"/>
        <v>0.0016789327629348517</v>
      </c>
      <c r="AP158" s="8">
        <f t="shared" si="102"/>
        <v>2.8959074425249416E-05</v>
      </c>
      <c r="AQ158" s="8">
        <f t="shared" si="103"/>
        <v>-6.681888453333754E-05</v>
      </c>
      <c r="AR158" s="8">
        <f t="shared" si="104"/>
        <v>-0.0004022821184733921</v>
      </c>
      <c r="AS158" s="8">
        <f t="shared" si="105"/>
        <v>-6.9387637587426205E-06</v>
      </c>
      <c r="AT158" s="8">
        <f t="shared" si="106"/>
        <v>0.0005506260916642857</v>
      </c>
      <c r="AU158" s="8">
        <f t="shared" si="107"/>
        <v>9.497475015685902E-06</v>
      </c>
      <c r="AV158" s="8">
        <f t="shared" si="108"/>
        <v>5.7179409625612905E-05</v>
      </c>
    </row>
    <row r="159" spans="1:48" ht="16.5">
      <c r="A159" s="1">
        <f>'H-sahre'!A160</f>
        <v>39259</v>
      </c>
      <c r="B159">
        <f>('H-sahre'!B160-'H-sahre'!B159)/'H-sahre'!B159</f>
        <v>-0.006896551724137784</v>
      </c>
      <c r="C159">
        <f>('H-sahre'!C160-'H-sahre'!C159)/'H-sahre'!C159</f>
        <v>-0.002557544757033307</v>
      </c>
      <c r="D159">
        <f>('H-sahre'!D160-'H-sahre'!D159)/'H-sahre'!D159</f>
        <v>0</v>
      </c>
      <c r="E159">
        <f>('H-sahre'!E160-'H-sahre'!E159)/'H-sahre'!E159</f>
        <v>-0.03265306122448983</v>
      </c>
      <c r="F159">
        <f>('H-sahre'!F160-'H-sahre'!F159)/'H-sahre'!F159</f>
        <v>0</v>
      </c>
      <c r="G159">
        <f>('H-sahre'!G160-'H-sahre'!G159)/'H-sahre'!G159</f>
        <v>-0.012237762237762287</v>
      </c>
      <c r="H159">
        <f>('H-sahre'!H160-'H-sahre'!H159)/'H-sahre'!H159</f>
        <v>-0.033274956217162845</v>
      </c>
      <c r="I159">
        <f>('H-sahre'!I160-'H-sahre'!I159)/'H-sahre'!I159</f>
        <v>-0.08554572271386432</v>
      </c>
      <c r="K159">
        <f t="shared" si="80"/>
        <v>-0.006575224950000122</v>
      </c>
      <c r="L159">
        <f t="shared" si="73"/>
        <v>-0.006070901469675989</v>
      </c>
      <c r="M159">
        <f t="shared" si="74"/>
        <v>-0.026046765412785628</v>
      </c>
      <c r="N159">
        <f t="shared" si="75"/>
        <v>-0.0026215387598983566</v>
      </c>
      <c r="O159">
        <f t="shared" si="76"/>
        <v>-0.016443040761097743</v>
      </c>
      <c r="P159">
        <f t="shared" si="77"/>
        <v>-0.016536910878673577</v>
      </c>
      <c r="Q159">
        <f t="shared" si="78"/>
        <v>-0.007368925478839108</v>
      </c>
      <c r="R159">
        <f t="shared" si="79"/>
        <v>0.03472782210123833</v>
      </c>
      <c r="U159" s="8">
        <f t="shared" si="81"/>
        <v>3.9917542812405976E-05</v>
      </c>
      <c r="V159" s="8">
        <f t="shared" si="82"/>
        <v>0.00017126334180894828</v>
      </c>
      <c r="W159" s="8">
        <f t="shared" si="83"/>
        <v>1.7237207061476053E-05</v>
      </c>
      <c r="X159" s="8">
        <f t="shared" si="84"/>
        <v>0.00010811669186623888</v>
      </c>
      <c r="Y159" s="8">
        <f t="shared" si="85"/>
        <v>0.00010873390900538295</v>
      </c>
      <c r="Z159" s="8">
        <f t="shared" si="86"/>
        <v>4.84523426631545E-05</v>
      </c>
      <c r="AA159" s="8">
        <f t="shared" si="87"/>
        <v>-0.00022834324233922791</v>
      </c>
      <c r="AB159" s="8">
        <f t="shared" si="88"/>
        <v>0.00015812734642478598</v>
      </c>
      <c r="AC159" s="8">
        <f t="shared" si="89"/>
        <v>1.5915103510279503E-05</v>
      </c>
      <c r="AD159" s="8">
        <f t="shared" si="90"/>
        <v>9.982408032249048E-05</v>
      </c>
      <c r="AE159" s="8">
        <f t="shared" si="91"/>
        <v>0.00010039395655724028</v>
      </c>
      <c r="AF159" s="8">
        <f t="shared" si="92"/>
        <v>4.4736020519417186E-05</v>
      </c>
      <c r="AG159" s="8">
        <f t="shared" si="93"/>
        <v>-0.00021082918623305407</v>
      </c>
      <c r="AH159" s="8">
        <f t="shared" si="94"/>
        <v>6.828260509959744E-05</v>
      </c>
      <c r="AI159" s="8">
        <f t="shared" si="95"/>
        <v>0.000428288025377185</v>
      </c>
      <c r="AJ159" s="8">
        <f t="shared" si="96"/>
        <v>0.0004307330383089533</v>
      </c>
      <c r="AK159" s="8">
        <f t="shared" si="97"/>
        <v>0.00019193667329162127</v>
      </c>
      <c r="AL159" s="8">
        <f t="shared" si="98"/>
        <v>-0.0009045474355679068</v>
      </c>
      <c r="AM159" s="8">
        <f t="shared" si="99"/>
        <v>4.310606868580631E-05</v>
      </c>
      <c r="AN159" s="8">
        <f t="shared" si="100"/>
        <v>4.335215283742757E-05</v>
      </c>
      <c r="AO159" s="8">
        <f t="shared" si="101"/>
        <v>1.931792376157928E-05</v>
      </c>
      <c r="AP159" s="8">
        <f t="shared" si="102"/>
        <v>-9.104033168525107E-05</v>
      </c>
      <c r="AQ159" s="8">
        <f t="shared" si="103"/>
        <v>0.0002719170996406703</v>
      </c>
      <c r="AR159" s="8">
        <f t="shared" si="104"/>
        <v>0.00012116754201404316</v>
      </c>
      <c r="AS159" s="8">
        <f t="shared" si="105"/>
        <v>-0.0005710309943548129</v>
      </c>
      <c r="AT159" s="8">
        <f t="shared" si="106"/>
        <v>0.00012185926391514935</v>
      </c>
      <c r="AU159" s="8">
        <f t="shared" si="107"/>
        <v>-0.0005742908990986088</v>
      </c>
      <c r="AV159" s="8">
        <f t="shared" si="108"/>
        <v>-0.00025590673310640704</v>
      </c>
    </row>
    <row r="160" spans="1:48" ht="16.5">
      <c r="A160" s="1">
        <f>'H-sahre'!A161</f>
        <v>39260</v>
      </c>
      <c r="B160">
        <f>('H-sahre'!B161-'H-sahre'!B160)/'H-sahre'!B160</f>
        <v>0.009259259259259267</v>
      </c>
      <c r="C160">
        <f>('H-sahre'!C161-'H-sahre'!C160)/'H-sahre'!C160</f>
        <v>0.007692307692307756</v>
      </c>
      <c r="D160">
        <f>('H-sahre'!D161-'H-sahre'!D160)/'H-sahre'!D160</f>
        <v>0.024999999999999977</v>
      </c>
      <c r="E160">
        <f>('H-sahre'!E161-'H-sahre'!E160)/'H-sahre'!E160</f>
        <v>0.006329113924050723</v>
      </c>
      <c r="F160">
        <f>('H-sahre'!F161-'H-sahre'!F160)/'H-sahre'!F160</f>
        <v>-0.0023923444976076047</v>
      </c>
      <c r="G160">
        <f>('H-sahre'!G161-'H-sahre'!G160)/'H-sahre'!G160</f>
        <v>0.01415929203539818</v>
      </c>
      <c r="H160">
        <f>('H-sahre'!H161-'H-sahre'!H160)/'H-sahre'!H160</f>
        <v>-0.02989130434782619</v>
      </c>
      <c r="I160">
        <f>('H-sahre'!I161-'H-sahre'!I160)/'H-sahre'!I160</f>
        <v>0.03225806451612906</v>
      </c>
      <c r="K160">
        <f t="shared" si="80"/>
        <v>-0.008895117635236198</v>
      </c>
      <c r="L160">
        <f t="shared" si="73"/>
        <v>-0.003539387702536263</v>
      </c>
      <c r="M160">
        <f t="shared" si="74"/>
        <v>-0.003490374435341998</v>
      </c>
      <c r="N160">
        <f t="shared" si="75"/>
        <v>-0.03731958975943934</v>
      </c>
      <c r="O160">
        <f t="shared" si="76"/>
        <v>-0.00229209736487121</v>
      </c>
      <c r="P160">
        <f t="shared" si="77"/>
        <v>-0.01668486309916478</v>
      </c>
      <c r="Q160">
        <f t="shared" si="78"/>
        <v>-0.03889562994775018</v>
      </c>
      <c r="R160">
        <f t="shared" si="79"/>
        <v>-0.09229255499050625</v>
      </c>
      <c r="U160" s="8">
        <f t="shared" si="81"/>
        <v>3.148326997076844E-05</v>
      </c>
      <c r="V160" s="8">
        <f t="shared" si="82"/>
        <v>3.104729119338819E-05</v>
      </c>
      <c r="W160" s="8">
        <f t="shared" si="83"/>
        <v>0.0003319621410089691</v>
      </c>
      <c r="X160" s="8">
        <f t="shared" si="84"/>
        <v>2.038847569194432E-05</v>
      </c>
      <c r="Y160" s="8">
        <f t="shared" si="85"/>
        <v>0.00014841381999488234</v>
      </c>
      <c r="Z160" s="8">
        <f t="shared" si="86"/>
        <v>0.0003459812038818538</v>
      </c>
      <c r="AA160" s="8">
        <f t="shared" si="87"/>
        <v>0.0008209531334970587</v>
      </c>
      <c r="AB160" s="8">
        <f t="shared" si="88"/>
        <v>1.2353788353696421E-05</v>
      </c>
      <c r="AC160" s="8">
        <f t="shared" si="89"/>
        <v>0.00013208849705825785</v>
      </c>
      <c r="AD160" s="8">
        <f t="shared" si="90"/>
        <v>8.112621226240933E-06</v>
      </c>
      <c r="AE160" s="8">
        <f t="shared" si="91"/>
        <v>5.905419927168491E-05</v>
      </c>
      <c r="AF160" s="8">
        <f t="shared" si="92"/>
        <v>0.00013766671431946815</v>
      </c>
      <c r="AG160" s="8">
        <f t="shared" si="93"/>
        <v>0.0003266591341690496</v>
      </c>
      <c r="AH160" s="8">
        <f t="shared" si="94"/>
        <v>0.0001302593420337981</v>
      </c>
      <c r="AI160" s="8">
        <f t="shared" si="95"/>
        <v>8.000278045661232E-06</v>
      </c>
      <c r="AJ160" s="8">
        <f t="shared" si="96"/>
        <v>5.823641961850582E-05</v>
      </c>
      <c r="AK160" s="8">
        <f t="shared" si="97"/>
        <v>0.00013576031241614985</v>
      </c>
      <c r="AL160" s="8">
        <f t="shared" si="98"/>
        <v>0.00032213557451125853</v>
      </c>
      <c r="AM160" s="8">
        <f t="shared" si="99"/>
        <v>8.55401333456855E-05</v>
      </c>
      <c r="AN160" s="8">
        <f t="shared" si="100"/>
        <v>0.0006226722460532373</v>
      </c>
      <c r="AO160" s="8">
        <f t="shared" si="101"/>
        <v>0.0014515689530849997</v>
      </c>
      <c r="AP160" s="8">
        <f t="shared" si="102"/>
        <v>0.0034443202900961887</v>
      </c>
      <c r="AQ160" s="8">
        <f t="shared" si="103"/>
        <v>3.824333074283249E-05</v>
      </c>
      <c r="AR160" s="8">
        <f t="shared" si="104"/>
        <v>8.91525709082439E-05</v>
      </c>
      <c r="AS160" s="8">
        <f t="shared" si="105"/>
        <v>0.0002115435220909706</v>
      </c>
      <c r="AT160" s="8">
        <f t="shared" si="106"/>
        <v>0.0006489682608339856</v>
      </c>
      <c r="AU160" s="8">
        <f t="shared" si="107"/>
        <v>0.001539888645088734</v>
      </c>
      <c r="AV160" s="8">
        <f t="shared" si="108"/>
        <v>0.003589777065843115</v>
      </c>
    </row>
    <row r="161" spans="1:48" ht="16.5">
      <c r="A161" s="1">
        <f>'H-sahre'!A162</f>
        <v>39261</v>
      </c>
      <c r="B161">
        <f>('H-sahre'!B162-'H-sahre'!B161)/'H-sahre'!B161</f>
        <v>0.0045871559633026545</v>
      </c>
      <c r="C161">
        <f>('H-sahre'!C162-'H-sahre'!C161)/'H-sahre'!C161</f>
        <v>-0.0025445292620865727</v>
      </c>
      <c r="D161">
        <f>('H-sahre'!D162-'H-sahre'!D161)/'H-sahre'!D161</f>
        <v>0.016885553470919298</v>
      </c>
      <c r="E161">
        <f>('H-sahre'!E162-'H-sahre'!E161)/'H-sahre'!E161</f>
        <v>0.004192872117400329</v>
      </c>
      <c r="F161">
        <f>('H-sahre'!F162-'H-sahre'!F161)/'H-sahre'!F161</f>
        <v>0</v>
      </c>
      <c r="G161">
        <f>('H-sahre'!G162-'H-sahre'!G161)/'H-sahre'!G161</f>
        <v>0.012216404886562005</v>
      </c>
      <c r="H161">
        <f>('H-sahre'!H162-'H-sahre'!H161)/'H-sahre'!H161</f>
        <v>0.03454715219421105</v>
      </c>
      <c r="I161">
        <f>('H-sahre'!I162-'H-sahre'!I161)/'H-sahre'!I161</f>
        <v>0.007812499999999972</v>
      </c>
      <c r="K161">
        <f t="shared" si="80"/>
        <v>0.007260693348160853</v>
      </c>
      <c r="L161">
        <f t="shared" si="73"/>
        <v>0.0067104647468048</v>
      </c>
      <c r="M161">
        <f t="shared" si="74"/>
        <v>0.021509625564657978</v>
      </c>
      <c r="N161">
        <f t="shared" si="75"/>
        <v>0.0016625853891012125</v>
      </c>
      <c r="O161">
        <f t="shared" si="76"/>
        <v>-0.004684441862478815</v>
      </c>
      <c r="P161">
        <f t="shared" si="77"/>
        <v>0.009712191173995686</v>
      </c>
      <c r="Q161">
        <f t="shared" si="78"/>
        <v>-0.035511978078413525</v>
      </c>
      <c r="R161">
        <f t="shared" si="79"/>
        <v>0.025511232239487133</v>
      </c>
      <c r="U161" s="8">
        <f t="shared" si="81"/>
        <v>4.872262675019351E-05</v>
      </c>
      <c r="V161" s="8">
        <f t="shared" si="82"/>
        <v>0.0001561747952587428</v>
      </c>
      <c r="W161" s="8">
        <f t="shared" si="83"/>
        <v>1.2071522675396597E-05</v>
      </c>
      <c r="X161" s="8">
        <f t="shared" si="84"/>
        <v>-3.401229587074617E-05</v>
      </c>
      <c r="Y161" s="8">
        <f t="shared" si="85"/>
        <v>7.051724185309703E-05</v>
      </c>
      <c r="Z161" s="8">
        <f t="shared" si="86"/>
        <v>-0.0002578415830139711</v>
      </c>
      <c r="AA161" s="8">
        <f t="shared" si="87"/>
        <v>0.00018522923422463093</v>
      </c>
      <c r="AB161" s="8">
        <f t="shared" si="88"/>
        <v>0.00014433958406860864</v>
      </c>
      <c r="AC161" s="8">
        <f t="shared" si="89"/>
        <v>1.1156720642116427E-05</v>
      </c>
      <c r="AD161" s="8">
        <f t="shared" si="90"/>
        <v>-3.143478197662071E-05</v>
      </c>
      <c r="AE161" s="8">
        <f t="shared" si="91"/>
        <v>6.517331648732678E-05</v>
      </c>
      <c r="AF161" s="8">
        <f t="shared" si="92"/>
        <v>-0.0002383018769844988</v>
      </c>
      <c r="AG161" s="8">
        <f t="shared" si="93"/>
        <v>0.00017119222459062845</v>
      </c>
      <c r="AH161" s="8">
        <f t="shared" si="94"/>
        <v>3.5761589188838274E-05</v>
      </c>
      <c r="AI161" s="8">
        <f t="shared" si="95"/>
        <v>-0.00010076059044132835</v>
      </c>
      <c r="AJ161" s="8">
        <f t="shared" si="96"/>
        <v>0.0002089055955650232</v>
      </c>
      <c r="AK161" s="8">
        <f t="shared" si="97"/>
        <v>-0.0007638493515270173</v>
      </c>
      <c r="AL161" s="8">
        <f t="shared" si="98"/>
        <v>0.0005487370531643992</v>
      </c>
      <c r="AM161" s="8">
        <f t="shared" si="99"/>
        <v>-7.788284596651349E-06</v>
      </c>
      <c r="AN161" s="8">
        <f t="shared" si="100"/>
        <v>1.614734714204298E-05</v>
      </c>
      <c r="AO161" s="8">
        <f t="shared" si="101"/>
        <v>-5.904169589125288E-05</v>
      </c>
      <c r="AP161" s="8">
        <f t="shared" si="102"/>
        <v>4.241460197933911E-05</v>
      </c>
      <c r="AQ161" s="8">
        <f t="shared" si="103"/>
        <v>-4.5496194911862664E-05</v>
      </c>
      <c r="AR161" s="8">
        <f t="shared" si="104"/>
        <v>0.0001663537967299503</v>
      </c>
      <c r="AS161" s="8">
        <f t="shared" si="105"/>
        <v>-0.00011950588426607269</v>
      </c>
      <c r="AT161" s="8">
        <f t="shared" si="106"/>
        <v>-0.00034489912006429614</v>
      </c>
      <c r="AU161" s="8">
        <f t="shared" si="107"/>
        <v>0.00024776996459410116</v>
      </c>
      <c r="AV161" s="8">
        <f t="shared" si="108"/>
        <v>-0.0009059543200419834</v>
      </c>
    </row>
    <row r="162" spans="1:48" ht="16.5">
      <c r="A162" s="1">
        <f>'H-sahre'!A163</f>
        <v>39262</v>
      </c>
      <c r="B162">
        <f>('H-sahre'!B163-'H-sahre'!B162)/'H-sahre'!B162</f>
        <v>-0.01141552511415521</v>
      </c>
      <c r="C162">
        <f>('H-sahre'!C163-'H-sahre'!C162)/'H-sahre'!C162</f>
        <v>-0.01020408163265307</v>
      </c>
      <c r="D162">
        <f>('H-sahre'!D163-'H-sahre'!D162)/'H-sahre'!D162</f>
        <v>-0.009225092250922476</v>
      </c>
      <c r="E162">
        <f>('H-sahre'!E163-'H-sahre'!E162)/'H-sahre'!E162</f>
        <v>-0.004175365344467552</v>
      </c>
      <c r="F162">
        <f>('H-sahre'!F163-'H-sahre'!F162)/'H-sahre'!F162</f>
        <v>-0.0011990407673860657</v>
      </c>
      <c r="G162">
        <f>('H-sahre'!G163-'H-sahre'!G162)/'H-sahre'!G162</f>
        <v>-0.03103448275862064</v>
      </c>
      <c r="H162">
        <f>('H-sahre'!H163-'H-sahre'!H162)/'H-sahre'!H162</f>
        <v>0</v>
      </c>
      <c r="I162">
        <f>('H-sahre'!I163-'H-sahre'!I162)/'H-sahre'!I162</f>
        <v>-0.012403100775193809</v>
      </c>
      <c r="K162">
        <f t="shared" si="80"/>
        <v>0.00258859005220424</v>
      </c>
      <c r="L162">
        <f t="shared" si="73"/>
        <v>-0.0035263722075895287</v>
      </c>
      <c r="M162">
        <f t="shared" si="74"/>
        <v>0.0133951790355773</v>
      </c>
      <c r="N162">
        <f t="shared" si="75"/>
        <v>-0.00047365641754918125</v>
      </c>
      <c r="O162">
        <f t="shared" si="76"/>
        <v>-0.00229209736487121</v>
      </c>
      <c r="P162">
        <f t="shared" si="77"/>
        <v>0.007769304025159511</v>
      </c>
      <c r="Q162">
        <f t="shared" si="78"/>
        <v>0.028926478463623714</v>
      </c>
      <c r="R162">
        <f t="shared" si="79"/>
        <v>0.0010656677233580464</v>
      </c>
      <c r="U162" s="8">
        <f t="shared" si="81"/>
        <v>-9.12833201693576E-06</v>
      </c>
      <c r="V162" s="8">
        <f t="shared" si="82"/>
        <v>3.4674627198990186E-05</v>
      </c>
      <c r="W162" s="8">
        <f t="shared" si="83"/>
        <v>-1.2261022906305085E-06</v>
      </c>
      <c r="X162" s="8">
        <f t="shared" si="84"/>
        <v>-5.933300437389166E-06</v>
      </c>
      <c r="Y162" s="8">
        <f t="shared" si="85"/>
        <v>2.011154311207827E-05</v>
      </c>
      <c r="Z162" s="8">
        <f t="shared" si="86"/>
        <v>7.487879439623653E-05</v>
      </c>
      <c r="AA162" s="8">
        <f t="shared" si="87"/>
        <v>2.758576867639779E-06</v>
      </c>
      <c r="AB162" s="8">
        <f t="shared" si="88"/>
        <v>-4.72363870667457E-05</v>
      </c>
      <c r="AC162" s="8">
        <f t="shared" si="89"/>
        <v>1.6702888267918539E-06</v>
      </c>
      <c r="AD162" s="8">
        <f t="shared" si="90"/>
        <v>8.08278844457103E-06</v>
      </c>
      <c r="AE162" s="8">
        <f t="shared" si="91"/>
        <v>-2.7397457786635956E-05</v>
      </c>
      <c r="AF162" s="8">
        <f t="shared" si="92"/>
        <v>-0.00010200552971755972</v>
      </c>
      <c r="AG162" s="8">
        <f t="shared" si="93"/>
        <v>-3.7579410421750212E-06</v>
      </c>
      <c r="AH162" s="8">
        <f t="shared" si="94"/>
        <v>-6.34471251442144E-06</v>
      </c>
      <c r="AI162" s="8">
        <f t="shared" si="95"/>
        <v>-3.0703054569424806E-05</v>
      </c>
      <c r="AJ162" s="8">
        <f t="shared" si="96"/>
        <v>0.00010407121839884301</v>
      </c>
      <c r="AK162" s="8">
        <f t="shared" si="97"/>
        <v>0.00038747535788901066</v>
      </c>
      <c r="AL162" s="8">
        <f t="shared" si="98"/>
        <v>1.4274809946817093E-05</v>
      </c>
      <c r="AM162" s="8">
        <f t="shared" si="99"/>
        <v>1.0856666265188158E-06</v>
      </c>
      <c r="AN162" s="8">
        <f t="shared" si="100"/>
        <v>-3.679980711407488E-06</v>
      </c>
      <c r="AO162" s="8">
        <f t="shared" si="101"/>
        <v>-1.3701212161393552E-05</v>
      </c>
      <c r="AP162" s="8">
        <f t="shared" si="102"/>
        <v>-5.047603561435641E-07</v>
      </c>
      <c r="AQ162" s="8">
        <f t="shared" si="103"/>
        <v>-1.78080012829514E-05</v>
      </c>
      <c r="AR162" s="8">
        <f t="shared" si="104"/>
        <v>-6.630230506147572E-05</v>
      </c>
      <c r="AS162" s="8">
        <f t="shared" si="105"/>
        <v>-2.4426141805372797E-06</v>
      </c>
      <c r="AT162" s="8">
        <f t="shared" si="106"/>
        <v>0.00022473860556112163</v>
      </c>
      <c r="AU162" s="8">
        <f t="shared" si="107"/>
        <v>8.279496532568242E-06</v>
      </c>
      <c r="AV162" s="8">
        <f t="shared" si="108"/>
        <v>3.082601444909544E-05</v>
      </c>
    </row>
    <row r="163" spans="1:48" ht="16.5">
      <c r="A163" s="1">
        <f>'H-sahre'!A164</f>
        <v>39266</v>
      </c>
      <c r="B163">
        <f>('H-sahre'!B164-'H-sahre'!B163)/'H-sahre'!B163</f>
        <v>0.030023094688221685</v>
      </c>
      <c r="C163">
        <f>('H-sahre'!C164-'H-sahre'!C163)/'H-sahre'!C163</f>
        <v>0.0025773195876289258</v>
      </c>
      <c r="D163">
        <f>('H-sahre'!D164-'H-sahre'!D163)/'H-sahre'!D163</f>
        <v>0.020484171322160207</v>
      </c>
      <c r="E163">
        <f>('H-sahre'!E164-'H-sahre'!E163)/'H-sahre'!E163</f>
        <v>0.023060796645702184</v>
      </c>
      <c r="F163">
        <f>('H-sahre'!F164-'H-sahre'!F163)/'H-sahre'!F163</f>
        <v>0.0036014405762304154</v>
      </c>
      <c r="G163">
        <f>('H-sahre'!G164-'H-sahre'!G163)/'H-sahre'!G163</f>
        <v>0.02669039145907473</v>
      </c>
      <c r="H163">
        <f>('H-sahre'!H164-'H-sahre'!H163)/'H-sahre'!H163</f>
        <v>0.014440433212996467</v>
      </c>
      <c r="I163">
        <f>('H-sahre'!I164-'H-sahre'!I163)/'H-sahre'!I163</f>
        <v>0.053375196232339064</v>
      </c>
      <c r="K163">
        <f t="shared" si="80"/>
        <v>-0.013414091025253625</v>
      </c>
      <c r="L163">
        <f t="shared" si="73"/>
        <v>-0.011185924578156026</v>
      </c>
      <c r="M163">
        <f t="shared" si="74"/>
        <v>-0.012715466686264474</v>
      </c>
      <c r="N163">
        <f t="shared" si="75"/>
        <v>-0.008841893879417063</v>
      </c>
      <c r="O163">
        <f t="shared" si="76"/>
        <v>-0.003491138132257276</v>
      </c>
      <c r="P163">
        <f t="shared" si="77"/>
        <v>-0.035481583620023134</v>
      </c>
      <c r="Q163">
        <f t="shared" si="78"/>
        <v>-0.005620673730587335</v>
      </c>
      <c r="R163">
        <f t="shared" si="79"/>
        <v>-0.019149933051835735</v>
      </c>
      <c r="U163" s="8">
        <f t="shared" si="81"/>
        <v>0.0001500490104930067</v>
      </c>
      <c r="V163" s="8">
        <f t="shared" si="82"/>
        <v>0.00017056642755813173</v>
      </c>
      <c r="W163" s="8">
        <f t="shared" si="83"/>
        <v>0.0001186059693341334</v>
      </c>
      <c r="X163" s="8">
        <f t="shared" si="84"/>
        <v>4.683044468783303E-05</v>
      </c>
      <c r="Y163" s="8">
        <f t="shared" si="85"/>
        <v>0.00047595319239913833</v>
      </c>
      <c r="Z163" s="8">
        <f t="shared" si="86"/>
        <v>7.539622904535039E-05</v>
      </c>
      <c r="AA163" s="8">
        <f t="shared" si="87"/>
        <v>0.00025687894508483747</v>
      </c>
      <c r="AB163" s="8">
        <f t="shared" si="88"/>
        <v>0.00014223425132860995</v>
      </c>
      <c r="AC163" s="8">
        <f t="shared" si="89"/>
        <v>9.890475806321867E-05</v>
      </c>
      <c r="AD163" s="8">
        <f t="shared" si="90"/>
        <v>3.905160783935439E-05</v>
      </c>
      <c r="AE163" s="8">
        <f t="shared" si="91"/>
        <v>0.00039689431828711505</v>
      </c>
      <c r="AF163" s="8">
        <f t="shared" si="92"/>
        <v>6.287243242877279E-05</v>
      </c>
      <c r="AG163" s="8">
        <f t="shared" si="93"/>
        <v>0.0002142097067945718</v>
      </c>
      <c r="AH163" s="8">
        <f t="shared" si="94"/>
        <v>0.00011242880706721342</v>
      </c>
      <c r="AI163" s="8">
        <f t="shared" si="95"/>
        <v>4.439145061786497E-05</v>
      </c>
      <c r="AJ163" s="8">
        <f t="shared" si="96"/>
        <v>0.0004511648944963114</v>
      </c>
      <c r="AK163" s="8">
        <f t="shared" si="97"/>
        <v>7.146948957564512E-05</v>
      </c>
      <c r="AL163" s="8">
        <f t="shared" si="98"/>
        <v>0.00024350033576481226</v>
      </c>
      <c r="AM163" s="8">
        <f t="shared" si="99"/>
        <v>3.086827288380513E-05</v>
      </c>
      <c r="AN163" s="8">
        <f t="shared" si="100"/>
        <v>0.0003137243970419073</v>
      </c>
      <c r="AO163" s="8">
        <f t="shared" si="101"/>
        <v>4.969740065668043E-05</v>
      </c>
      <c r="AP163" s="8">
        <f t="shared" si="102"/>
        <v>0.0001693216758422729</v>
      </c>
      <c r="AQ163" s="8">
        <f t="shared" si="103"/>
        <v>0.0001238711095687379</v>
      </c>
      <c r="AR163" s="8">
        <f t="shared" si="104"/>
        <v>1.9622548389830202E-05</v>
      </c>
      <c r="AS163" s="8">
        <f t="shared" si="105"/>
        <v>6.685506150743768E-05</v>
      </c>
      <c r="AT163" s="8">
        <f t="shared" si="106"/>
        <v>0.00019943040497270192</v>
      </c>
      <c r="AU163" s="8">
        <f t="shared" si="107"/>
        <v>0.0006794699508965545</v>
      </c>
      <c r="AV163" s="8">
        <f t="shared" si="108"/>
        <v>0.00010763552564695926</v>
      </c>
    </row>
    <row r="164" spans="1:48" ht="16.5">
      <c r="A164" s="1">
        <f>'H-sahre'!A165</f>
        <v>39267</v>
      </c>
      <c r="B164">
        <f>('H-sahre'!B165-'H-sahre'!B164)/'H-sahre'!B164</f>
        <v>0.00448430493273553</v>
      </c>
      <c r="C164">
        <f>('H-sahre'!C165-'H-sahre'!C164)/'H-sahre'!C164</f>
        <v>0.002570694087403544</v>
      </c>
      <c r="D164">
        <f>('H-sahre'!D165-'H-sahre'!D164)/'H-sahre'!D164</f>
        <v>0.02737226277372253</v>
      </c>
      <c r="E164">
        <f>('H-sahre'!E165-'H-sahre'!E164)/'H-sahre'!E164</f>
        <v>-0.002049180327868736</v>
      </c>
      <c r="F164">
        <f>('H-sahre'!F165-'H-sahre'!F164)/'H-sahre'!F164</f>
        <v>-0.0011961722488038023</v>
      </c>
      <c r="G164">
        <f>('H-sahre'!G165-'H-sahre'!G164)/'H-sahre'!G164</f>
        <v>0.003466204506065784</v>
      </c>
      <c r="H164">
        <f>('H-sahre'!H165-'H-sahre'!H164)/'H-sahre'!H164</f>
        <v>-0.00711743772242003</v>
      </c>
      <c r="I164">
        <f>('H-sahre'!I165-'H-sahre'!I164)/'H-sahre'!I164</f>
        <v>-0.0029806259314455403</v>
      </c>
      <c r="K164">
        <f t="shared" si="80"/>
        <v>0.02802452877712327</v>
      </c>
      <c r="L164">
        <f aca="true" t="shared" si="109" ref="L164:L210">C163-$C$213</f>
        <v>0.0015954766421259698</v>
      </c>
      <c r="M164">
        <f aca="true" t="shared" si="110" ref="M164:M210">D163-$D$213</f>
        <v>0.016993796886818208</v>
      </c>
      <c r="N164">
        <f aca="true" t="shared" si="111" ref="N164:N210">E163-$E$213</f>
        <v>0.018394268110752673</v>
      </c>
      <c r="O164">
        <f aca="true" t="shared" si="112" ref="O164:O210">F163-$F$213</f>
        <v>0.0013093432113592054</v>
      </c>
      <c r="P164">
        <f aca="true" t="shared" si="113" ref="P164:P210">G163-$G$213</f>
        <v>0.022243290597672237</v>
      </c>
      <c r="Q164">
        <f aca="true" t="shared" si="114" ref="Q164:Q210">H163-$H$213</f>
        <v>0.008819759482409132</v>
      </c>
      <c r="R164">
        <f aca="true" t="shared" si="115" ref="R164:R210">I163-$I$213</f>
        <v>0.04662836395569714</v>
      </c>
      <c r="U164" s="8">
        <f t="shared" si="81"/>
        <v>4.471248107048724E-05</v>
      </c>
      <c r="V164" s="8">
        <f t="shared" si="82"/>
        <v>0.00047624314988722465</v>
      </c>
      <c r="W164" s="8">
        <f t="shared" si="83"/>
        <v>0.0005154906960039091</v>
      </c>
      <c r="X164" s="8">
        <f t="shared" si="84"/>
        <v>3.6693726505867045E-05</v>
      </c>
      <c r="Y164" s="8">
        <f t="shared" si="85"/>
        <v>0.000623357737452381</v>
      </c>
      <c r="Z164" s="8">
        <f t="shared" si="86"/>
        <v>0.0002471696034220805</v>
      </c>
      <c r="AA164" s="8">
        <f t="shared" si="87"/>
        <v>0.0013067379275066118</v>
      </c>
      <c r="AB164" s="8">
        <f t="shared" si="88"/>
        <v>2.7113205993951473E-05</v>
      </c>
      <c r="AC164" s="8">
        <f t="shared" si="89"/>
        <v>2.934762511970848E-05</v>
      </c>
      <c r="AD164" s="8">
        <f t="shared" si="90"/>
        <v>2.089026510249819E-06</v>
      </c>
      <c r="AE164" s="8">
        <f t="shared" si="91"/>
        <v>3.5488650592606254E-05</v>
      </c>
      <c r="AF164" s="8">
        <f t="shared" si="92"/>
        <v>1.4071720243352802E-05</v>
      </c>
      <c r="AG164" s="8">
        <f t="shared" si="93"/>
        <v>7.439446555186327E-05</v>
      </c>
      <c r="AH164" s="8">
        <f t="shared" si="94"/>
        <v>0.0003125884561558082</v>
      </c>
      <c r="AI164" s="8">
        <f t="shared" si="95"/>
        <v>2.225071258897262E-05</v>
      </c>
      <c r="AJ164" s="8">
        <f t="shared" si="96"/>
        <v>0.00037799796251131515</v>
      </c>
      <c r="AK164" s="8">
        <f t="shared" si="97"/>
        <v>0.00014988120123464967</v>
      </c>
      <c r="AL164" s="8">
        <f t="shared" si="98"/>
        <v>0.0007923929462277523</v>
      </c>
      <c r="AM164" s="8">
        <f t="shared" si="99"/>
        <v>2.408441007873513E-05</v>
      </c>
      <c r="AN164" s="8">
        <f t="shared" si="100"/>
        <v>0.0004091490509189672</v>
      </c>
      <c r="AO164" s="8">
        <f t="shared" si="101"/>
        <v>0.00016223302059178678</v>
      </c>
      <c r="AP164" s="8">
        <f t="shared" si="102"/>
        <v>0.0008576946281668493</v>
      </c>
      <c r="AQ164" s="8">
        <f t="shared" si="103"/>
        <v>2.9124101542352188E-05</v>
      </c>
      <c r="AR164" s="8">
        <f t="shared" si="104"/>
        <v>1.1548092204113377E-05</v>
      </c>
      <c r="AS164" s="8">
        <f t="shared" si="105"/>
        <v>6.105253180217831E-05</v>
      </c>
      <c r="AT164" s="8">
        <f t="shared" si="106"/>
        <v>0.0001961804731688016</v>
      </c>
      <c r="AU164" s="8">
        <f t="shared" si="107"/>
        <v>0.0010371682495605972</v>
      </c>
      <c r="AV164" s="8">
        <f t="shared" si="108"/>
        <v>0.000411250955147484</v>
      </c>
    </row>
    <row r="165" spans="1:48" ht="16.5">
      <c r="A165" s="1">
        <f>'H-sahre'!A166</f>
        <v>39268</v>
      </c>
      <c r="B165">
        <f>('H-sahre'!B166-'H-sahre'!B165)/'H-sahre'!B165</f>
        <v>0.015624999999999863</v>
      </c>
      <c r="C165">
        <f>('H-sahre'!C166-'H-sahre'!C165)/'H-sahre'!C165</f>
        <v>0.017948717948718024</v>
      </c>
      <c r="D165">
        <f>('H-sahre'!D166-'H-sahre'!D165)/'H-sahre'!D165</f>
        <v>0.026642984014209656</v>
      </c>
      <c r="E165">
        <f>('H-sahre'!E166-'H-sahre'!E165)/'H-sahre'!E165</f>
        <v>-0.012320328542094484</v>
      </c>
      <c r="F165">
        <f>('H-sahre'!F166-'H-sahre'!F165)/'H-sahre'!F165</f>
        <v>0.003592814371257621</v>
      </c>
      <c r="G165">
        <f>('H-sahre'!G166-'H-sahre'!G165)/'H-sahre'!G165</f>
        <v>-0.01036269430051816</v>
      </c>
      <c r="H165">
        <f>('H-sahre'!H166-'H-sahre'!H165)/'H-sahre'!H165</f>
        <v>-0.012544802867383437</v>
      </c>
      <c r="I165">
        <f>('H-sahre'!I166-'H-sahre'!I165)/'H-sahre'!I165</f>
        <v>-0.023916292974588957</v>
      </c>
      <c r="K165">
        <f t="shared" si="80"/>
        <v>0.0024857390216371155</v>
      </c>
      <c r="L165">
        <f t="shared" si="109"/>
        <v>0.0015888511419005881</v>
      </c>
      <c r="M165">
        <f t="shared" si="110"/>
        <v>0.02388188833838053</v>
      </c>
      <c r="N165">
        <f t="shared" si="111"/>
        <v>-0.0067157088628182465</v>
      </c>
      <c r="O165">
        <f t="shared" si="112"/>
        <v>-0.0034882696136750123</v>
      </c>
      <c r="P165">
        <f t="shared" si="113"/>
        <v>-0.0009808963553367095</v>
      </c>
      <c r="Q165">
        <f t="shared" si="114"/>
        <v>-0.012738111453007364</v>
      </c>
      <c r="R165">
        <f t="shared" si="115"/>
        <v>-0.009727458208087465</v>
      </c>
      <c r="U165" s="8">
        <f t="shared" si="81"/>
        <v>3.949469282994982E-06</v>
      </c>
      <c r="V165" s="8">
        <f t="shared" si="82"/>
        <v>5.9364141753092855E-05</v>
      </c>
      <c r="W165" s="8">
        <f t="shared" si="83"/>
        <v>-1.6693499578261535E-05</v>
      </c>
      <c r="X165" s="8">
        <f t="shared" si="84"/>
        <v>-8.670927896703004E-06</v>
      </c>
      <c r="Y165" s="8">
        <f t="shared" si="85"/>
        <v>-2.4382523466420846E-06</v>
      </c>
      <c r="Z165" s="8">
        <f t="shared" si="86"/>
        <v>-3.166362070070306E-05</v>
      </c>
      <c r="AA165" s="8">
        <f t="shared" si="87"/>
        <v>-2.4179922449187266E-05</v>
      </c>
      <c r="AB165" s="8">
        <f t="shared" si="88"/>
        <v>3.794476555717824E-05</v>
      </c>
      <c r="AC165" s="8">
        <f t="shared" si="89"/>
        <v>-1.0670261695360671E-05</v>
      </c>
      <c r="AD165" s="8">
        <f t="shared" si="90"/>
        <v>-5.542341158944667E-06</v>
      </c>
      <c r="AE165" s="8">
        <f t="shared" si="91"/>
        <v>-1.5584982942628559E-06</v>
      </c>
      <c r="AF165" s="8">
        <f t="shared" si="92"/>
        <v>-2.023896292776771E-05</v>
      </c>
      <c r="AG165" s="8">
        <f t="shared" si="93"/>
        <v>-1.5455483081710017E-05</v>
      </c>
      <c r="AH165" s="8">
        <f t="shared" si="94"/>
        <v>-0.00016038380917489785</v>
      </c>
      <c r="AI165" s="8">
        <f t="shared" si="95"/>
        <v>-8.330646540795243E-05</v>
      </c>
      <c r="AJ165" s="8">
        <f t="shared" si="96"/>
        <v>-2.3425657229675725E-05</v>
      </c>
      <c r="AK165" s="8">
        <f t="shared" si="97"/>
        <v>-0.00030421015536256804</v>
      </c>
      <c r="AL165" s="8">
        <f t="shared" si="98"/>
        <v>-0.000232310070741808</v>
      </c>
      <c r="AM165" s="8">
        <f t="shared" si="99"/>
        <v>2.342620316045686E-05</v>
      </c>
      <c r="AN165" s="8">
        <f t="shared" si="100"/>
        <v>6.587414347040856E-06</v>
      </c>
      <c r="AO165" s="8">
        <f t="shared" si="101"/>
        <v>8.554544798052817E-05</v>
      </c>
      <c r="AP165" s="8">
        <f t="shared" si="102"/>
        <v>6.532677730074709E-05</v>
      </c>
      <c r="AQ165" s="8">
        <f t="shared" si="103"/>
        <v>3.421630950485611E-06</v>
      </c>
      <c r="AR165" s="8">
        <f t="shared" si="104"/>
        <v>4.4433967117131245E-05</v>
      </c>
      <c r="AS165" s="8">
        <f t="shared" si="105"/>
        <v>3.393199688556509E-05</v>
      </c>
      <c r="AT165" s="8">
        <f t="shared" si="106"/>
        <v>1.249476709812772E-05</v>
      </c>
      <c r="AU165" s="8">
        <f t="shared" si="107"/>
        <v>9.541628303003154E-06</v>
      </c>
      <c r="AV165" s="8">
        <f t="shared" si="108"/>
        <v>0.00012390944680908944</v>
      </c>
    </row>
    <row r="166" spans="1:48" ht="16.5">
      <c r="A166" s="1">
        <f>'H-sahre'!A167</f>
        <v>39269</v>
      </c>
      <c r="B166">
        <f>('H-sahre'!B167-'H-sahre'!B166)/'H-sahre'!B166</f>
        <v>0.013186813186813296</v>
      </c>
      <c r="C166">
        <f>('H-sahre'!C167-'H-sahre'!C166)/'H-sahre'!C166</f>
        <v>0.0075566750629722425</v>
      </c>
      <c r="D166">
        <f>('H-sahre'!D167-'H-sahre'!D166)/'H-sahre'!D166</f>
        <v>0.013840830449827002</v>
      </c>
      <c r="E166">
        <f>('H-sahre'!E167-'H-sahre'!E166)/'H-sahre'!E166</f>
        <v>0.014553014553014464</v>
      </c>
      <c r="F166">
        <f>('H-sahre'!F167-'H-sahre'!F166)/'H-sahre'!F166</f>
        <v>0.004773269689737368</v>
      </c>
      <c r="G166">
        <f>('H-sahre'!G167-'H-sahre'!G166)/'H-sahre'!G166</f>
        <v>0.0034904013961606084</v>
      </c>
      <c r="H166">
        <f>('H-sahre'!H167-'H-sahre'!H166)/'H-sahre'!H166</f>
        <v>0.011796733212341171</v>
      </c>
      <c r="I166">
        <f>('H-sahre'!I167-'H-sahre'!I166)/'H-sahre'!I166</f>
        <v>-0.0168453292496172</v>
      </c>
      <c r="K166">
        <f t="shared" si="80"/>
        <v>0.013626434088901448</v>
      </c>
      <c r="L166">
        <f t="shared" si="109"/>
        <v>0.016966875003215066</v>
      </c>
      <c r="M166">
        <f t="shared" si="110"/>
        <v>0.023152609578867656</v>
      </c>
      <c r="N166">
        <f t="shared" si="111"/>
        <v>-0.016986857077043994</v>
      </c>
      <c r="O166">
        <f t="shared" si="112"/>
        <v>0.0013007170063864112</v>
      </c>
      <c r="P166">
        <f t="shared" si="113"/>
        <v>-0.014809795161920653</v>
      </c>
      <c r="Q166">
        <f t="shared" si="114"/>
        <v>-0.01816547659797077</v>
      </c>
      <c r="R166">
        <f t="shared" si="115"/>
        <v>-0.030663125251230883</v>
      </c>
      <c r="U166" s="8">
        <f t="shared" si="81"/>
        <v>0.00023119800392593966</v>
      </c>
      <c r="V166" s="8">
        <f t="shared" si="82"/>
        <v>0.0003154875084125084</v>
      </c>
      <c r="W166" s="8">
        <f t="shared" si="83"/>
        <v>-0.00023147028833792909</v>
      </c>
      <c r="X166" s="8">
        <f t="shared" si="84"/>
        <v>1.7724134555837638E-05</v>
      </c>
      <c r="Y166" s="8">
        <f t="shared" si="85"/>
        <v>-0.00020180469764404332</v>
      </c>
      <c r="Z166" s="8">
        <f t="shared" si="86"/>
        <v>-0.0002475306695557304</v>
      </c>
      <c r="AA166" s="8">
        <f t="shared" si="87"/>
        <v>-0.0004178290551956273</v>
      </c>
      <c r="AB166" s="8">
        <f t="shared" si="88"/>
        <v>0.00039282743272288736</v>
      </c>
      <c r="AC166" s="8">
        <f t="shared" si="89"/>
        <v>-0.0002882138807236847</v>
      </c>
      <c r="AD166" s="8">
        <f t="shared" si="90"/>
        <v>2.206910286191433E-05</v>
      </c>
      <c r="AE166" s="8">
        <f t="shared" si="91"/>
        <v>-0.00025127594333552696</v>
      </c>
      <c r="AF166" s="8">
        <f t="shared" si="92"/>
        <v>-0.0003082113708115985</v>
      </c>
      <c r="AG166" s="8">
        <f t="shared" si="93"/>
        <v>-0.000520257413345562</v>
      </c>
      <c r="AH166" s="8">
        <f t="shared" si="94"/>
        <v>-0.0003932900698768246</v>
      </c>
      <c r="AI166" s="8">
        <f t="shared" si="95"/>
        <v>3.0114993021458085E-05</v>
      </c>
      <c r="AJ166" s="8">
        <f t="shared" si="96"/>
        <v>-0.000342885405326952</v>
      </c>
      <c r="AK166" s="8">
        <f t="shared" si="97"/>
        <v>-0.0004205781874868743</v>
      </c>
      <c r="AL166" s="8">
        <f t="shared" si="98"/>
        <v>-0.0007099313674096668</v>
      </c>
      <c r="AM166" s="8">
        <f t="shared" si="99"/>
        <v>-2.2095093885166488E-05</v>
      </c>
      <c r="AN166" s="8">
        <f t="shared" si="100"/>
        <v>0.00025157187375584374</v>
      </c>
      <c r="AO166" s="8">
        <f t="shared" si="101"/>
        <v>0.00030857435470611685</v>
      </c>
      <c r="AP166" s="8">
        <f t="shared" si="102"/>
        <v>0.0005208701261781578</v>
      </c>
      <c r="AQ166" s="8">
        <f t="shared" si="103"/>
        <v>-1.9263352428209386E-05</v>
      </c>
      <c r="AR166" s="8">
        <f t="shared" si="104"/>
        <v>-2.362814434009495E-05</v>
      </c>
      <c r="AS166" s="8">
        <f t="shared" si="105"/>
        <v>-3.9884048483232606E-05</v>
      </c>
      <c r="AT166" s="8">
        <f t="shared" si="106"/>
        <v>0.0002690269874346103</v>
      </c>
      <c r="AU166" s="8">
        <f t="shared" si="107"/>
        <v>0.0004541146039950461</v>
      </c>
      <c r="AV166" s="8">
        <f t="shared" si="108"/>
        <v>0.0005570102841718812</v>
      </c>
    </row>
    <row r="167" spans="1:48" ht="16.5">
      <c r="A167" s="1">
        <f>'H-sahre'!A168</f>
        <v>39272</v>
      </c>
      <c r="B167">
        <f>('H-sahre'!B168-'H-sahre'!B167)/'H-sahre'!B167</f>
        <v>0.03036876355748366</v>
      </c>
      <c r="C167">
        <f>('H-sahre'!C168-'H-sahre'!C167)/'H-sahre'!C167</f>
        <v>0.02499999999999991</v>
      </c>
      <c r="D167">
        <f>('H-sahre'!D168-'H-sahre'!D167)/'H-sahre'!D167</f>
        <v>0.0034129692832763777</v>
      </c>
      <c r="E167">
        <f>('H-sahre'!E168-'H-sahre'!E167)/'H-sahre'!E167</f>
        <v>0.07991803278688536</v>
      </c>
      <c r="F167">
        <f>('H-sahre'!F168-'H-sahre'!F167)/'H-sahre'!F167</f>
        <v>0.01662707838479817</v>
      </c>
      <c r="G167">
        <f>('H-sahre'!G168-'H-sahre'!G167)/'H-sahre'!G167</f>
        <v>0.06260869565217393</v>
      </c>
      <c r="H167">
        <f>('H-sahre'!H168-'H-sahre'!H167)/'H-sahre'!H167</f>
        <v>0.029596412556053785</v>
      </c>
      <c r="I167">
        <f>('H-sahre'!I168-'H-sahre'!I167)/'H-sahre'!I167</f>
        <v>0.02959501557632405</v>
      </c>
      <c r="K167">
        <f t="shared" si="80"/>
        <v>0.011188247275714882</v>
      </c>
      <c r="L167">
        <f t="shared" si="109"/>
        <v>0.006574832117469287</v>
      </c>
      <c r="M167">
        <f t="shared" si="110"/>
        <v>0.010350456014485004</v>
      </c>
      <c r="N167">
        <f t="shared" si="111"/>
        <v>0.009886486018064952</v>
      </c>
      <c r="O167">
        <f t="shared" si="112"/>
        <v>0.002481172324866158</v>
      </c>
      <c r="P167">
        <f t="shared" si="113"/>
        <v>-0.000956699465241885</v>
      </c>
      <c r="Q167">
        <f t="shared" si="114"/>
        <v>0.006176059481753836</v>
      </c>
      <c r="R167">
        <f t="shared" si="115"/>
        <v>-0.023592161526259127</v>
      </c>
      <c r="U167" s="8">
        <f t="shared" si="81"/>
        <v>7.356084752655846E-05</v>
      </c>
      <c r="V167" s="8">
        <f t="shared" si="82"/>
        <v>0.00011580346130646856</v>
      </c>
      <c r="W167" s="8">
        <f t="shared" si="83"/>
        <v>0.00011061245025800847</v>
      </c>
      <c r="X167" s="8">
        <f t="shared" si="84"/>
        <v>2.7759969504262953E-05</v>
      </c>
      <c r="Y167" s="8">
        <f t="shared" si="85"/>
        <v>-1.0703790185670405E-05</v>
      </c>
      <c r="Z167" s="8">
        <f t="shared" si="86"/>
        <v>6.909928067138542E-05</v>
      </c>
      <c r="AA167" s="8">
        <f t="shared" si="87"/>
        <v>-0.00026395493692439413</v>
      </c>
      <c r="AB167" s="8">
        <f t="shared" si="88"/>
        <v>6.805251063448915E-05</v>
      </c>
      <c r="AC167" s="8">
        <f t="shared" si="89"/>
        <v>6.50019858004845E-05</v>
      </c>
      <c r="AD167" s="8">
        <f t="shared" si="90"/>
        <v>1.6313291490505955E-05</v>
      </c>
      <c r="AE167" s="8">
        <f t="shared" si="91"/>
        <v>-6.290138370838038E-06</v>
      </c>
      <c r="AF167" s="8">
        <f t="shared" si="92"/>
        <v>4.060655424003584E-05</v>
      </c>
      <c r="AG167" s="8">
        <f t="shared" si="93"/>
        <v>-0.00015511450132337174</v>
      </c>
      <c r="AH167" s="8">
        <f t="shared" si="94"/>
        <v>0.00010232963866780228</v>
      </c>
      <c r="AI167" s="8">
        <f t="shared" si="95"/>
        <v>2.5681265012884667E-05</v>
      </c>
      <c r="AJ167" s="8">
        <f t="shared" si="96"/>
        <v>-9.902275734067456E-06</v>
      </c>
      <c r="AK167" s="8">
        <f t="shared" si="97"/>
        <v>6.392503200873612E-05</v>
      </c>
      <c r="AL167" s="8">
        <f t="shared" si="98"/>
        <v>-0.0002441896301641705</v>
      </c>
      <c r="AM167" s="8">
        <f t="shared" si="99"/>
        <v>2.4530075498198985E-05</v>
      </c>
      <c r="AN167" s="8">
        <f t="shared" si="100"/>
        <v>-9.458395886604113E-06</v>
      </c>
      <c r="AO167" s="8">
        <f t="shared" si="101"/>
        <v>6.105952571309678E-05</v>
      </c>
      <c r="AP167" s="8">
        <f t="shared" si="102"/>
        <v>-0.00023324357506529077</v>
      </c>
      <c r="AQ167" s="8">
        <f t="shared" si="103"/>
        <v>-2.373736236372418E-06</v>
      </c>
      <c r="AR167" s="8">
        <f t="shared" si="104"/>
        <v>1.5323867862854846E-05</v>
      </c>
      <c r="AS167" s="8">
        <f t="shared" si="105"/>
        <v>-5.853621826272629E-05</v>
      </c>
      <c r="AT167" s="8">
        <f t="shared" si="106"/>
        <v>-5.9086328034959684E-06</v>
      </c>
      <c r="AU167" s="8">
        <f t="shared" si="107"/>
        <v>2.257060831607228E-05</v>
      </c>
      <c r="AV167" s="8">
        <f t="shared" si="108"/>
        <v>-0.00014570659288932073</v>
      </c>
    </row>
    <row r="168" spans="1:48" ht="16.5">
      <c r="A168" s="1">
        <f>'H-sahre'!A169</f>
        <v>39273</v>
      </c>
      <c r="B168">
        <f>('H-sahre'!B169-'H-sahre'!B168)/'H-sahre'!B168</f>
        <v>0.04631578947368416</v>
      </c>
      <c r="C168">
        <f>('H-sahre'!C169-'H-sahre'!C168)/'H-sahre'!C168</f>
        <v>0.07073170731707319</v>
      </c>
      <c r="D168">
        <f>('H-sahre'!D169-'H-sahre'!D168)/'H-sahre'!D168</f>
        <v>0.02210884353741495</v>
      </c>
      <c r="E168">
        <f>('H-sahre'!E169-'H-sahre'!E168)/'H-sahre'!E168</f>
        <v>0.07210626185958248</v>
      </c>
      <c r="F168">
        <f>('H-sahre'!F169-'H-sahre'!F168)/'H-sahre'!F168</f>
        <v>0.030373831775700907</v>
      </c>
      <c r="G168">
        <f>('H-sahre'!G169-'H-sahre'!G168)/'H-sahre'!G168</f>
        <v>0.006546644844517162</v>
      </c>
      <c r="H168">
        <f>('H-sahre'!H169-'H-sahre'!H168)/'H-sahre'!H168</f>
        <v>0.022648083623693454</v>
      </c>
      <c r="I168">
        <f>('H-sahre'!I169-'H-sahre'!I168)/'H-sahre'!I168</f>
        <v>-0.00302571860816951</v>
      </c>
      <c r="K168">
        <f t="shared" si="80"/>
        <v>0.028370197646385244</v>
      </c>
      <c r="L168">
        <f t="shared" si="109"/>
        <v>0.024018157054496954</v>
      </c>
      <c r="M168">
        <f t="shared" si="110"/>
        <v>-7.740515206562052E-05</v>
      </c>
      <c r="N168">
        <f t="shared" si="111"/>
        <v>0.07525150425193586</v>
      </c>
      <c r="O168">
        <f t="shared" si="112"/>
        <v>0.01433498101992696</v>
      </c>
      <c r="P168">
        <f t="shared" si="113"/>
        <v>0.05816159479077144</v>
      </c>
      <c r="Q168">
        <f t="shared" si="114"/>
        <v>0.02397573882546645</v>
      </c>
      <c r="R168">
        <f t="shared" si="115"/>
        <v>0.022848183299682124</v>
      </c>
      <c r="U168" s="8">
        <f t="shared" si="81"/>
        <v>0.0006813998627380006</v>
      </c>
      <c r="V168" s="8">
        <f t="shared" si="82"/>
        <v>-2.195999462950159E-06</v>
      </c>
      <c r="W168" s="8">
        <f t="shared" si="83"/>
        <v>0.00213490004881522</v>
      </c>
      <c r="X168" s="8">
        <f t="shared" si="84"/>
        <v>0.000406686244792509</v>
      </c>
      <c r="Y168" s="8">
        <f t="shared" si="85"/>
        <v>0.0016500559396431561</v>
      </c>
      <c r="Z168" s="8">
        <f t="shared" si="86"/>
        <v>0.0006801964491965956</v>
      </c>
      <c r="AA168" s="8">
        <f t="shared" si="87"/>
        <v>0.0006482074760728204</v>
      </c>
      <c r="AB168" s="8">
        <f t="shared" si="88"/>
        <v>-1.859129099139293E-06</v>
      </c>
      <c r="AC168" s="8">
        <f t="shared" si="89"/>
        <v>0.0018074024477101407</v>
      </c>
      <c r="AD168" s="8">
        <f t="shared" si="90"/>
        <v>0.00034429982550983866</v>
      </c>
      <c r="AE168" s="8">
        <f t="shared" si="91"/>
        <v>0.0013969343182247604</v>
      </c>
      <c r="AF168" s="8">
        <f t="shared" si="92"/>
        <v>0.0005758530606076535</v>
      </c>
      <c r="AG168" s="8">
        <f t="shared" si="93"/>
        <v>0.0005487712549016997</v>
      </c>
      <c r="AH168" s="8">
        <f t="shared" si="94"/>
        <v>-5.8248541297877845E-06</v>
      </c>
      <c r="AI168" s="8">
        <f t="shared" si="95"/>
        <v>-1.1096013857052303E-06</v>
      </c>
      <c r="AJ168" s="8">
        <f t="shared" si="96"/>
        <v>-4.502007089158665E-06</v>
      </c>
      <c r="AK168" s="8">
        <f t="shared" si="97"/>
        <v>-1.8558457096708323E-06</v>
      </c>
      <c r="AL168" s="8">
        <f t="shared" si="98"/>
        <v>-1.768567102735066E-06</v>
      </c>
      <c r="AM168" s="8">
        <f t="shared" si="99"/>
        <v>0.0010787288851724535</v>
      </c>
      <c r="AN168" s="8">
        <f t="shared" si="100"/>
        <v>0.004376747497697108</v>
      </c>
      <c r="AO168" s="8">
        <f t="shared" si="101"/>
        <v>0.0018042104121678921</v>
      </c>
      <c r="AP168" s="8">
        <f t="shared" si="102"/>
        <v>0.0017193601627250392</v>
      </c>
      <c r="AQ168" s="8">
        <f t="shared" si="103"/>
        <v>0.0008337453574143913</v>
      </c>
      <c r="AR168" s="8">
        <f t="shared" si="104"/>
        <v>0.00034369176100178744</v>
      </c>
      <c r="AS168" s="8">
        <f t="shared" si="105"/>
        <v>0.0003275282739407554</v>
      </c>
      <c r="AT168" s="8">
        <f t="shared" si="106"/>
        <v>0.001394467206376146</v>
      </c>
      <c r="AU168" s="8">
        <f t="shared" si="107"/>
        <v>0.0013288867787813827</v>
      </c>
      <c r="AV168" s="8">
        <f t="shared" si="108"/>
        <v>0.0005478020754295628</v>
      </c>
    </row>
    <row r="169" spans="1:48" ht="16.5">
      <c r="A169" s="1">
        <f>'H-sahre'!A170</f>
        <v>39274</v>
      </c>
      <c r="B169">
        <f>('H-sahre'!B170-'H-sahre'!B169)/'H-sahre'!B169</f>
        <v>-0.024144869215291773</v>
      </c>
      <c r="C169">
        <f>('H-sahre'!C170-'H-sahre'!C169)/'H-sahre'!C169</f>
        <v>-0.020501138952163978</v>
      </c>
      <c r="D169">
        <f>('H-sahre'!D170-'H-sahre'!D169)/'H-sahre'!D169</f>
        <v>-0.02495840266222953</v>
      </c>
      <c r="E169">
        <f>('H-sahre'!E170-'H-sahre'!E169)/'H-sahre'!E169</f>
        <v>-0.005309734513274286</v>
      </c>
      <c r="F169">
        <f>('H-sahre'!F170-'H-sahre'!F169)/'H-sahre'!F169</f>
        <v>0.023809523809523704</v>
      </c>
      <c r="G169">
        <f>('H-sahre'!G170-'H-sahre'!G169)/'H-sahre'!G169</f>
        <v>-0.0227642276422764</v>
      </c>
      <c r="H169">
        <f>('H-sahre'!H170-'H-sahre'!H169)/'H-sahre'!H169</f>
        <v>0.0025553662691652226</v>
      </c>
      <c r="I169">
        <f>('H-sahre'!I170-'H-sahre'!I169)/'H-sahre'!I169</f>
        <v>-0.00303490136570555</v>
      </c>
      <c r="K169">
        <f t="shared" si="80"/>
        <v>0.044317223562585745</v>
      </c>
      <c r="L169">
        <f t="shared" si="109"/>
        <v>0.06974986437157024</v>
      </c>
      <c r="M169">
        <f t="shared" si="110"/>
        <v>0.01861846910207295</v>
      </c>
      <c r="N169">
        <f t="shared" si="111"/>
        <v>0.06743973332463297</v>
      </c>
      <c r="O169">
        <f t="shared" si="112"/>
        <v>0.028081734410829697</v>
      </c>
      <c r="P169">
        <f t="shared" si="113"/>
        <v>0.0020995439831146684</v>
      </c>
      <c r="Q169">
        <f t="shared" si="114"/>
        <v>0.017027409893106117</v>
      </c>
      <c r="R169">
        <f t="shared" si="115"/>
        <v>-0.009772550884811436</v>
      </c>
      <c r="U169" s="8">
        <f t="shared" si="81"/>
        <v>0.0030911203328149125</v>
      </c>
      <c r="V169" s="8">
        <f t="shared" si="82"/>
        <v>0.000825118857589662</v>
      </c>
      <c r="W169" s="8">
        <f t="shared" si="83"/>
        <v>0.0029887417387489236</v>
      </c>
      <c r="X169" s="8">
        <f t="shared" si="84"/>
        <v>0.0012445045019098967</v>
      </c>
      <c r="Y169" s="8">
        <f t="shared" si="85"/>
        <v>9.304596007917451E-05</v>
      </c>
      <c r="Z169" s="8">
        <f t="shared" si="86"/>
        <v>0.000754607530924568</v>
      </c>
      <c r="AA169" s="8">
        <f t="shared" si="87"/>
        <v>-0.00043309232233893353</v>
      </c>
      <c r="AB169" s="8">
        <f t="shared" si="88"/>
        <v>0.0012986356946758594</v>
      </c>
      <c r="AC169" s="8">
        <f t="shared" si="89"/>
        <v>0.0047039122526480156</v>
      </c>
      <c r="AD169" s="8">
        <f t="shared" si="90"/>
        <v>0.0019586971664738283</v>
      </c>
      <c r="AE169" s="8">
        <f t="shared" si="91"/>
        <v>0.00014644290806439448</v>
      </c>
      <c r="AF169" s="8">
        <f t="shared" si="92"/>
        <v>0.001187659530643285</v>
      </c>
      <c r="AG169" s="8">
        <f t="shared" si="93"/>
        <v>-0.0006816340987798664</v>
      </c>
      <c r="AH169" s="8">
        <f t="shared" si="94"/>
        <v>0.0012556245911567185</v>
      </c>
      <c r="AI169" s="8">
        <f t="shared" si="95"/>
        <v>0.0005228389044606514</v>
      </c>
      <c r="AJ169" s="8">
        <f t="shared" si="96"/>
        <v>3.9090294778063626E-05</v>
      </c>
      <c r="AK169" s="8">
        <f t="shared" si="97"/>
        <v>0.0003170243049831275</v>
      </c>
      <c r="AL169" s="8">
        <f t="shared" si="98"/>
        <v>-0.00018194993669729738</v>
      </c>
      <c r="AM169" s="8">
        <f t="shared" si="99"/>
        <v>0.0018938246799595241</v>
      </c>
      <c r="AN169" s="8">
        <f t="shared" si="100"/>
        <v>0.00014159268632459095</v>
      </c>
      <c r="AO169" s="8">
        <f t="shared" si="101"/>
        <v>0.0011483239824002938</v>
      </c>
      <c r="AP169" s="8">
        <f t="shared" si="102"/>
        <v>-0.0006590582255730892</v>
      </c>
      <c r="AQ169" s="8">
        <f t="shared" si="103"/>
        <v>5.895883651768163E-05</v>
      </c>
      <c r="AR169" s="8">
        <f t="shared" si="104"/>
        <v>0.00047815920232254004</v>
      </c>
      <c r="AS169" s="8">
        <f t="shared" si="105"/>
        <v>-0.0002744301784635935</v>
      </c>
      <c r="AT169" s="8">
        <f t="shared" si="106"/>
        <v>3.574979598909813E-05</v>
      </c>
      <c r="AU169" s="8">
        <f t="shared" si="107"/>
        <v>-2.0517900409887777E-05</v>
      </c>
      <c r="AV169" s="8">
        <f t="shared" si="108"/>
        <v>-0.00016640122961692117</v>
      </c>
    </row>
    <row r="170" spans="1:48" ht="16.5">
      <c r="A170" s="1">
        <f>'H-sahre'!A171</f>
        <v>39275</v>
      </c>
      <c r="B170">
        <f>('H-sahre'!B171-'H-sahre'!B170)/'H-sahre'!B170</f>
        <v>-0.020618556701030855</v>
      </c>
      <c r="C170">
        <f>('H-sahre'!C171-'H-sahre'!C170)/'H-sahre'!C170</f>
        <v>-0.025581395348837077</v>
      </c>
      <c r="D170">
        <f>('H-sahre'!D171-'H-sahre'!D170)/'H-sahre'!D170</f>
        <v>-0.011945392491467624</v>
      </c>
      <c r="E170">
        <f>('H-sahre'!E171-'H-sahre'!E170)/'H-sahre'!E170</f>
        <v>-0.003558718861210015</v>
      </c>
      <c r="F170">
        <f>('H-sahre'!F171-'H-sahre'!F170)/'H-sahre'!F170</f>
        <v>0.00996677740863786</v>
      </c>
      <c r="G170">
        <f>('H-sahre'!G171-'H-sahre'!G170)/'H-sahre'!G170</f>
        <v>0.013311148086522414</v>
      </c>
      <c r="H170">
        <f>('H-sahre'!H171-'H-sahre'!H170)/'H-sahre'!H170</f>
        <v>0.04333050127442646</v>
      </c>
      <c r="I170">
        <f>('H-sahre'!I171-'H-sahre'!I170)/'H-sahre'!I170</f>
        <v>0.03500761035007603</v>
      </c>
      <c r="K170">
        <f t="shared" si="80"/>
        <v>-0.02614343512639019</v>
      </c>
      <c r="L170">
        <f t="shared" si="109"/>
        <v>-0.021482981897666936</v>
      </c>
      <c r="M170">
        <f t="shared" si="110"/>
        <v>-0.02844877709757153</v>
      </c>
      <c r="N170">
        <f t="shared" si="111"/>
        <v>-0.009976263048223796</v>
      </c>
      <c r="O170">
        <f t="shared" si="112"/>
        <v>0.021517426444652495</v>
      </c>
      <c r="P170">
        <f t="shared" si="113"/>
        <v>-0.027211328503678894</v>
      </c>
      <c r="Q170">
        <f t="shared" si="114"/>
        <v>-0.0030653074614221125</v>
      </c>
      <c r="R170">
        <f t="shared" si="115"/>
        <v>-0.009781733642347476</v>
      </c>
      <c r="U170" s="8">
        <f t="shared" si="81"/>
        <v>0.0005616389435630704</v>
      </c>
      <c r="V170" s="8">
        <f t="shared" si="82"/>
        <v>0.0007437487584754963</v>
      </c>
      <c r="W170" s="8">
        <f t="shared" si="83"/>
        <v>0.00026081378580504244</v>
      </c>
      <c r="X170" s="8">
        <f t="shared" si="84"/>
        <v>-0.0005625394423426452</v>
      </c>
      <c r="Y170" s="8">
        <f t="shared" si="85"/>
        <v>0.0007113976014388214</v>
      </c>
      <c r="Z170" s="8">
        <f t="shared" si="86"/>
        <v>8.01376667601288E-05</v>
      </c>
      <c r="AA170" s="8">
        <f t="shared" si="87"/>
        <v>0.0002557281189023397</v>
      </c>
      <c r="AB170" s="8">
        <f t="shared" si="88"/>
        <v>0.0006111645633978908</v>
      </c>
      <c r="AC170" s="8">
        <f t="shared" si="89"/>
        <v>0.00021431987847135537</v>
      </c>
      <c r="AD170" s="8">
        <f t="shared" si="90"/>
        <v>-0.00046225848279484935</v>
      </c>
      <c r="AE170" s="8">
        <f t="shared" si="91"/>
        <v>0.000584580477656002</v>
      </c>
      <c r="AF170" s="8">
        <f t="shared" si="92"/>
        <v>6.585194470451463E-05</v>
      </c>
      <c r="AG170" s="8">
        <f t="shared" si="93"/>
        <v>0.0002101408067663505</v>
      </c>
      <c r="AH170" s="8">
        <f t="shared" si="94"/>
        <v>0.00028381248372565826</v>
      </c>
      <c r="AI170" s="8">
        <f t="shared" si="95"/>
        <v>-0.0006121444686373099</v>
      </c>
      <c r="AJ170" s="8">
        <f t="shared" si="96"/>
        <v>0.0007741290191299555</v>
      </c>
      <c r="AK170" s="8">
        <f t="shared" si="97"/>
        <v>8.720424870552052E-05</v>
      </c>
      <c r="AL170" s="8">
        <f t="shared" si="98"/>
        <v>0.0002782783600189598</v>
      </c>
      <c r="AM170" s="8">
        <f t="shared" si="99"/>
        <v>-0.0002146635063326602</v>
      </c>
      <c r="AN170" s="8">
        <f t="shared" si="100"/>
        <v>0.00027146737104433063</v>
      </c>
      <c r="AO170" s="8">
        <f t="shared" si="101"/>
        <v>3.058031355883011E-05</v>
      </c>
      <c r="AP170" s="8">
        <f t="shared" si="102"/>
        <v>9.758514788371868E-05</v>
      </c>
      <c r="AQ170" s="8">
        <f t="shared" si="103"/>
        <v>-0.0005855177595391865</v>
      </c>
      <c r="AR170" s="8">
        <f t="shared" si="104"/>
        <v>-6.595752783139477E-05</v>
      </c>
      <c r="AS170" s="8">
        <f t="shared" si="105"/>
        <v>-0.00021047773415039454</v>
      </c>
      <c r="AT170" s="8">
        <f t="shared" si="106"/>
        <v>8.341108829753511E-05</v>
      </c>
      <c r="AU170" s="8">
        <f t="shared" si="107"/>
        <v>0.00026617396747740464</v>
      </c>
      <c r="AV170" s="8">
        <f t="shared" si="108"/>
        <v>2.9984021119531416E-05</v>
      </c>
    </row>
    <row r="171" spans="1:48" ht="16.5">
      <c r="A171" s="1">
        <f>'H-sahre'!A172</f>
        <v>39276</v>
      </c>
      <c r="B171">
        <f>('H-sahre'!B172-'H-sahre'!B171)/'H-sahre'!B171</f>
        <v>0.004210526315789384</v>
      </c>
      <c r="C171">
        <f>('H-sahre'!C172-'H-sahre'!C171)/'H-sahre'!C171</f>
        <v>0.002386634844868684</v>
      </c>
      <c r="D171">
        <f>('H-sahre'!D172-'H-sahre'!D171)/'H-sahre'!D171</f>
        <v>0.015544041450777177</v>
      </c>
      <c r="E171">
        <f>('H-sahre'!E172-'H-sahre'!E171)/'H-sahre'!E171</f>
        <v>0.0071428571428571175</v>
      </c>
      <c r="F171">
        <f>('H-sahre'!F172-'H-sahre'!F171)/'H-sahre'!F171</f>
        <v>-0.0021929824561403044</v>
      </c>
      <c r="G171">
        <f>('H-sahre'!G172-'H-sahre'!G171)/'H-sahre'!G171</f>
        <v>0.018062397372742223</v>
      </c>
      <c r="H171">
        <f>('H-sahre'!H172-'H-sahre'!H171)/'H-sahre'!H171</f>
        <v>0.031758957654723176</v>
      </c>
      <c r="I171">
        <f>('H-sahre'!I172-'H-sahre'!I171)/'H-sahre'!I171</f>
        <v>0.02058823529411773</v>
      </c>
      <c r="K171">
        <f t="shared" si="80"/>
        <v>-0.022617122612129267</v>
      </c>
      <c r="L171">
        <f t="shared" si="109"/>
        <v>-0.026563238294340034</v>
      </c>
      <c r="M171">
        <f t="shared" si="110"/>
        <v>-0.015435766926809622</v>
      </c>
      <c r="N171">
        <f t="shared" si="111"/>
        <v>-0.008225247396159525</v>
      </c>
      <c r="O171">
        <f t="shared" si="112"/>
        <v>0.00767468004376665</v>
      </c>
      <c r="P171">
        <f t="shared" si="113"/>
        <v>0.00886404722511992</v>
      </c>
      <c r="Q171">
        <f t="shared" si="114"/>
        <v>0.03770982754383913</v>
      </c>
      <c r="R171">
        <f t="shared" si="115"/>
        <v>0.028260778073434106</v>
      </c>
      <c r="U171" s="8">
        <f t="shared" si="81"/>
        <v>0.0006007840174782961</v>
      </c>
      <c r="V171" s="8">
        <f t="shared" si="82"/>
        <v>0.000349112633195903</v>
      </c>
      <c r="W171" s="8">
        <f t="shared" si="83"/>
        <v>0.00018603142887403697</v>
      </c>
      <c r="X171" s="8">
        <f t="shared" si="84"/>
        <v>-0.00017357917955873194</v>
      </c>
      <c r="Y171" s="8">
        <f t="shared" si="85"/>
        <v>-0.00020047924293024145</v>
      </c>
      <c r="Z171" s="8">
        <f t="shared" si="86"/>
        <v>-0.000852887793241259</v>
      </c>
      <c r="AA171" s="8">
        <f t="shared" si="87"/>
        <v>-0.0006391774828010335</v>
      </c>
      <c r="AB171" s="8">
        <f t="shared" si="88"/>
        <v>0.00041002395513273676</v>
      </c>
      <c r="AC171" s="8">
        <f t="shared" si="89"/>
        <v>0.00021848920661408534</v>
      </c>
      <c r="AD171" s="8">
        <f t="shared" si="90"/>
        <v>-0.00020386435483538953</v>
      </c>
      <c r="AE171" s="8">
        <f t="shared" si="91"/>
        <v>-0.000235457798693144</v>
      </c>
      <c r="AF171" s="8">
        <f t="shared" si="92"/>
        <v>-0.0010016951350854662</v>
      </c>
      <c r="AG171" s="8">
        <f t="shared" si="93"/>
        <v>-0.00075069778234809</v>
      </c>
      <c r="AH171" s="8">
        <f t="shared" si="94"/>
        <v>0.00012696300172246615</v>
      </c>
      <c r="AI171" s="8">
        <f t="shared" si="95"/>
        <v>-0.00011846457239341908</v>
      </c>
      <c r="AJ171" s="8">
        <f t="shared" si="96"/>
        <v>-0.00013682336699518468</v>
      </c>
      <c r="AK171" s="8">
        <f t="shared" si="97"/>
        <v>-0.0005820801088168865</v>
      </c>
      <c r="AL171" s="8">
        <f t="shared" si="98"/>
        <v>-0.00043622678351182075</v>
      </c>
      <c r="AM171" s="8">
        <f t="shared" si="99"/>
        <v>-6.312614204634911E-05</v>
      </c>
      <c r="AN171" s="8">
        <f t="shared" si="100"/>
        <v>-7.290898135785269E-05</v>
      </c>
      <c r="AO171" s="8">
        <f t="shared" si="101"/>
        <v>-0.0003101726608145875</v>
      </c>
      <c r="AP171" s="8">
        <f t="shared" si="102"/>
        <v>-0.00023245189126195608</v>
      </c>
      <c r="AQ171" s="8">
        <f t="shared" si="103"/>
        <v>6.8028726345633E-05</v>
      </c>
      <c r="AR171" s="8">
        <f t="shared" si="104"/>
        <v>0.0002894108609045841</v>
      </c>
      <c r="AS171" s="8">
        <f t="shared" si="105"/>
        <v>0.00021689242950150285</v>
      </c>
      <c r="AT171" s="8">
        <f t="shared" si="106"/>
        <v>0.000334261692199718</v>
      </c>
      <c r="AU171" s="8">
        <f t="shared" si="107"/>
        <v>0.0002505048714615535</v>
      </c>
      <c r="AV171" s="8">
        <f t="shared" si="108"/>
        <v>0.0010657090674039103</v>
      </c>
    </row>
    <row r="172" spans="1:48" ht="16.5">
      <c r="A172" s="1">
        <f>'H-sahre'!A173</f>
        <v>39279</v>
      </c>
      <c r="B172">
        <f>('H-sahre'!B173-'H-sahre'!B172)/'H-sahre'!B172</f>
        <v>-0.014675052410901342</v>
      </c>
      <c r="C172">
        <f>('H-sahre'!C173-'H-sahre'!C172)/'H-sahre'!C172</f>
        <v>-0.021428571428571394</v>
      </c>
      <c r="D172">
        <f>('H-sahre'!D173-'H-sahre'!D172)/'H-sahre'!D172</f>
        <v>-0.010204081632652994</v>
      </c>
      <c r="E172">
        <f>('H-sahre'!E173-'H-sahre'!E172)/'H-sahre'!E172</f>
        <v>-0.031914893617021226</v>
      </c>
      <c r="F172">
        <f>('H-sahre'!F173-'H-sahre'!F172)/'H-sahre'!F172</f>
        <v>-0.012087912087912026</v>
      </c>
      <c r="G172">
        <f>('H-sahre'!G173-'H-sahre'!G172)/'H-sahre'!G172</f>
        <v>-0.008064516129032258</v>
      </c>
      <c r="H172">
        <f>('H-sahre'!H173-'H-sahre'!H172)/'H-sahre'!H172</f>
        <v>-0.02841357537490141</v>
      </c>
      <c r="I172">
        <f>('H-sahre'!I173-'H-sahre'!I172)/'H-sahre'!I172</f>
        <v>-0.03314121037463983</v>
      </c>
      <c r="K172">
        <f t="shared" si="80"/>
        <v>0.0022119604046909698</v>
      </c>
      <c r="L172">
        <f t="shared" si="109"/>
        <v>0.001404791899365728</v>
      </c>
      <c r="M172">
        <f t="shared" si="110"/>
        <v>0.01205366701543518</v>
      </c>
      <c r="N172">
        <f t="shared" si="111"/>
        <v>0.002476328607907607</v>
      </c>
      <c r="O172">
        <f t="shared" si="112"/>
        <v>-0.004485079821011514</v>
      </c>
      <c r="P172">
        <f t="shared" si="113"/>
        <v>0.01361529651133973</v>
      </c>
      <c r="Q172">
        <f t="shared" si="114"/>
        <v>0.026138283924135843</v>
      </c>
      <c r="R172">
        <f t="shared" si="115"/>
        <v>0.013841403017475804</v>
      </c>
      <c r="U172" s="8">
        <f t="shared" si="81"/>
        <v>3.107344058227612E-06</v>
      </c>
      <c r="V172" s="8">
        <f t="shared" si="82"/>
        <v>2.6662234169472194E-05</v>
      </c>
      <c r="W172" s="8">
        <f t="shared" si="83"/>
        <v>5.477540829695136E-06</v>
      </c>
      <c r="X172" s="8">
        <f t="shared" si="84"/>
        <v>-9.920818975955932E-06</v>
      </c>
      <c r="Y172" s="8">
        <f t="shared" si="85"/>
        <v>3.0116496781210577E-05</v>
      </c>
      <c r="Z172" s="8">
        <f t="shared" si="86"/>
        <v>5.781684908675899E-05</v>
      </c>
      <c r="AA172" s="8">
        <f t="shared" si="87"/>
        <v>3.061663542002659E-05</v>
      </c>
      <c r="AB172" s="8">
        <f t="shared" si="88"/>
        <v>1.693289378093521E-05</v>
      </c>
      <c r="AC172" s="8">
        <f t="shared" si="89"/>
        <v>3.4787263685562162E-06</v>
      </c>
      <c r="AD172" s="8">
        <f t="shared" si="90"/>
        <v>-6.300603800565664E-06</v>
      </c>
      <c r="AE172" s="8">
        <f t="shared" si="91"/>
        <v>1.912665824659251E-05</v>
      </c>
      <c r="AF172" s="8">
        <f t="shared" si="92"/>
        <v>3.671884951994747E-05</v>
      </c>
      <c r="AG172" s="8">
        <f t="shared" si="93"/>
        <v>1.9444290834806354E-05</v>
      </c>
      <c r="AH172" s="8">
        <f t="shared" si="94"/>
        <v>2.9848840460514436E-05</v>
      </c>
      <c r="AI172" s="8">
        <f t="shared" si="95"/>
        <v>-5.406165870012041E-05</v>
      </c>
      <c r="AJ172" s="8">
        <f t="shared" si="96"/>
        <v>0.00016411425046410538</v>
      </c>
      <c r="AK172" s="8">
        <f t="shared" si="97"/>
        <v>0.0003150621707764358</v>
      </c>
      <c r="AL172" s="8">
        <f t="shared" si="98"/>
        <v>0.00016683966299909308</v>
      </c>
      <c r="AM172" s="8">
        <f t="shared" si="99"/>
        <v>-1.1106531469519942E-05</v>
      </c>
      <c r="AN172" s="8">
        <f t="shared" si="100"/>
        <v>3.371594825617521E-05</v>
      </c>
      <c r="AO172" s="8">
        <f t="shared" si="101"/>
        <v>6.47269802429491E-05</v>
      </c>
      <c r="AP172" s="8">
        <f t="shared" si="102"/>
        <v>3.427586226575401E-05</v>
      </c>
      <c r="AQ172" s="8">
        <f t="shared" si="103"/>
        <v>-6.106569164009829E-05</v>
      </c>
      <c r="AR172" s="8">
        <f t="shared" si="104"/>
        <v>-0.00011723228978401133</v>
      </c>
      <c r="AS172" s="8">
        <f t="shared" si="105"/>
        <v>-6.207979736816862E-05</v>
      </c>
      <c r="AT172" s="8">
        <f t="shared" si="106"/>
        <v>0.0003558804859246941</v>
      </c>
      <c r="AU172" s="8">
        <f t="shared" si="107"/>
        <v>0.00018845480621588554</v>
      </c>
      <c r="AV172" s="8">
        <f t="shared" si="108"/>
        <v>0.00036179052197917317</v>
      </c>
    </row>
    <row r="173" spans="1:48" ht="16.5">
      <c r="A173" s="1">
        <f>'H-sahre'!A174</f>
        <v>39280</v>
      </c>
      <c r="B173">
        <f>('H-sahre'!B174-'H-sahre'!B173)/'H-sahre'!B173</f>
        <v>0.017021276595744695</v>
      </c>
      <c r="C173">
        <f>('H-sahre'!C174-'H-sahre'!C173)/'H-sahre'!C173</f>
        <v>0.009732360097323608</v>
      </c>
      <c r="D173">
        <f>('H-sahre'!D174-'H-sahre'!D173)/'H-sahre'!D173</f>
        <v>0.0034364261168384146</v>
      </c>
      <c r="E173">
        <f>('H-sahre'!E174-'H-sahre'!E173)/'H-sahre'!E173</f>
        <v>0.0146520146520146</v>
      </c>
      <c r="F173">
        <f>('H-sahre'!F174-'H-sahre'!F173)/'H-sahre'!F173</f>
        <v>0</v>
      </c>
      <c r="G173">
        <f>('H-sahre'!G174-'H-sahre'!G173)/'H-sahre'!G173</f>
        <v>0.0032520325203252497</v>
      </c>
      <c r="H173">
        <f>('H-sahre'!H174-'H-sahre'!H173)/'H-sahre'!H173</f>
        <v>0.009748172217709202</v>
      </c>
      <c r="I173">
        <f>('H-sahre'!I174-'H-sahre'!I173)/'H-sahre'!I173</f>
        <v>-0.0014903129657227701</v>
      </c>
      <c r="K173">
        <f t="shared" si="80"/>
        <v>-0.016673618321999754</v>
      </c>
      <c r="L173">
        <f t="shared" si="109"/>
        <v>-0.02241041437407435</v>
      </c>
      <c r="M173">
        <f t="shared" si="110"/>
        <v>-0.013694456067994992</v>
      </c>
      <c r="N173">
        <f t="shared" si="111"/>
        <v>-0.03658142215197074</v>
      </c>
      <c r="O173">
        <f t="shared" si="112"/>
        <v>-0.014380009452783235</v>
      </c>
      <c r="P173">
        <f t="shared" si="113"/>
        <v>-0.012511616990434751</v>
      </c>
      <c r="Q173">
        <f t="shared" si="114"/>
        <v>-0.034034249105488745</v>
      </c>
      <c r="R173">
        <f t="shared" si="115"/>
        <v>-0.039888042651281756</v>
      </c>
      <c r="U173" s="8">
        <f t="shared" si="81"/>
        <v>0.0003736626957111728</v>
      </c>
      <c r="V173" s="8">
        <f t="shared" si="82"/>
        <v>0.00022833613360514202</v>
      </c>
      <c r="W173" s="8">
        <f t="shared" si="83"/>
        <v>0.0006099446706379069</v>
      </c>
      <c r="X173" s="8">
        <f t="shared" si="84"/>
        <v>0.0002397667890824562</v>
      </c>
      <c r="Y173" s="8">
        <f t="shared" si="85"/>
        <v>0.0002086139262895563</v>
      </c>
      <c r="Z173" s="8">
        <f t="shared" si="86"/>
        <v>0.0005674740794607809</v>
      </c>
      <c r="AA173" s="8">
        <f t="shared" si="87"/>
        <v>0.0006650779987791191</v>
      </c>
      <c r="AB173" s="8">
        <f t="shared" si="88"/>
        <v>0.0003068984351113247</v>
      </c>
      <c r="AC173" s="8">
        <f t="shared" si="89"/>
        <v>0.0008198048288186069</v>
      </c>
      <c r="AD173" s="8">
        <f t="shared" si="90"/>
        <v>0.00032226197053997847</v>
      </c>
      <c r="AE173" s="8">
        <f t="shared" si="91"/>
        <v>0.00028039052124535183</v>
      </c>
      <c r="AF173" s="8">
        <f t="shared" si="92"/>
        <v>0.0007627216253644721</v>
      </c>
      <c r="AG173" s="8">
        <f t="shared" si="93"/>
        <v>0.0008939075643859754</v>
      </c>
      <c r="AH173" s="8">
        <f t="shared" si="94"/>
        <v>0.0005009626785649421</v>
      </c>
      <c r="AI173" s="8">
        <f t="shared" si="95"/>
        <v>0.00019692640770849272</v>
      </c>
      <c r="AJ173" s="8">
        <f t="shared" si="96"/>
        <v>0.00017133978921508842</v>
      </c>
      <c r="AK173" s="8">
        <f t="shared" si="97"/>
        <v>0.0004660805291823135</v>
      </c>
      <c r="AL173" s="8">
        <f t="shared" si="98"/>
        <v>0.0005462450477262885</v>
      </c>
      <c r="AM173" s="8">
        <f t="shared" si="99"/>
        <v>0.0005260411963415933</v>
      </c>
      <c r="AN173" s="8">
        <f t="shared" si="100"/>
        <v>0.00045769274293086325</v>
      </c>
      <c r="AO173" s="8">
        <f t="shared" si="101"/>
        <v>0.0012450212341532161</v>
      </c>
      <c r="AP173" s="8">
        <f t="shared" si="102"/>
        <v>0.001459161327042352</v>
      </c>
      <c r="AQ173" s="8">
        <f t="shared" si="103"/>
        <v>0.00017991717059205505</v>
      </c>
      <c r="AR173" s="8">
        <f t="shared" si="104"/>
        <v>0.0004894128238553075</v>
      </c>
      <c r="AS173" s="8">
        <f t="shared" si="105"/>
        <v>0.0005735904303784525</v>
      </c>
      <c r="AT173" s="8">
        <f t="shared" si="106"/>
        <v>0.0004258234893649217</v>
      </c>
      <c r="AU173" s="8">
        <f t="shared" si="107"/>
        <v>0.0004990639121509628</v>
      </c>
      <c r="AV173" s="8">
        <f t="shared" si="108"/>
        <v>0.001357559579924083</v>
      </c>
    </row>
    <row r="174" spans="1:48" ht="16.5">
      <c r="A174" s="1">
        <f>'H-sahre'!A175</f>
        <v>39281</v>
      </c>
      <c r="B174">
        <f>('H-sahre'!B175-'H-sahre'!B174)/'H-sahre'!B174</f>
        <v>0.006276150627614929</v>
      </c>
      <c r="C174">
        <f>('H-sahre'!C175-'H-sahre'!C174)/'H-sahre'!C174</f>
        <v>-0.021686746987951984</v>
      </c>
      <c r="D174">
        <f>('H-sahre'!D175-'H-sahre'!D174)/'H-sahre'!D174</f>
        <v>-0.023972602739725974</v>
      </c>
      <c r="E174">
        <f>('H-sahre'!E175-'H-sahre'!E174)/'H-sahre'!E174</f>
        <v>0.005415162454873723</v>
      </c>
      <c r="F174">
        <f>('H-sahre'!F175-'H-sahre'!F174)/'H-sahre'!F174</f>
        <v>-0.020022246941045575</v>
      </c>
      <c r="G174">
        <f>('H-sahre'!G175-'H-sahre'!G174)/'H-sahre'!G174</f>
        <v>-0.009724473257698565</v>
      </c>
      <c r="H174">
        <f>('H-sahre'!H175-'H-sahre'!H174)/'H-sahre'!H174</f>
        <v>-0.014481094127111804</v>
      </c>
      <c r="I174">
        <f>('H-sahre'!I175-'H-sahre'!I174)/'H-sahre'!I174</f>
        <v>-0.017910447761194045</v>
      </c>
      <c r="K174">
        <f t="shared" si="80"/>
        <v>0.01502271068464628</v>
      </c>
      <c r="L174">
        <f t="shared" si="109"/>
        <v>0.008750517151820653</v>
      </c>
      <c r="M174">
        <f t="shared" si="110"/>
        <v>-5.3948318503583594E-05</v>
      </c>
      <c r="N174">
        <f t="shared" si="111"/>
        <v>0.009985486117065089</v>
      </c>
      <c r="O174">
        <f t="shared" si="112"/>
        <v>-0.00229209736487121</v>
      </c>
      <c r="P174">
        <f t="shared" si="113"/>
        <v>-0.0011950683410772438</v>
      </c>
      <c r="Q174">
        <f t="shared" si="114"/>
        <v>0.004127498487121867</v>
      </c>
      <c r="R174">
        <f t="shared" si="115"/>
        <v>-0.008237145242364696</v>
      </c>
      <c r="U174" s="8">
        <f t="shared" si="81"/>
        <v>0.00013145648751283667</v>
      </c>
      <c r="V174" s="8">
        <f t="shared" si="82"/>
        <v>-8.104499808024859E-07</v>
      </c>
      <c r="W174" s="8">
        <f t="shared" si="83"/>
        <v>0.0001500090689822208</v>
      </c>
      <c r="X174" s="8">
        <f t="shared" si="84"/>
        <v>-3.443351557350031E-05</v>
      </c>
      <c r="Y174" s="8">
        <f t="shared" si="85"/>
        <v>-1.7953165936383617E-05</v>
      </c>
      <c r="Z174" s="8">
        <f t="shared" si="86"/>
        <v>6.200621562334703E-05</v>
      </c>
      <c r="AA174" s="8">
        <f t="shared" si="87"/>
        <v>-0.0001237442498434554</v>
      </c>
      <c r="AB174" s="8">
        <f t="shared" si="88"/>
        <v>-4.720756863774917E-07</v>
      </c>
      <c r="AC174" s="8">
        <f t="shared" si="89"/>
        <v>8.737816753664507E-05</v>
      </c>
      <c r="AD174" s="8">
        <f t="shared" si="90"/>
        <v>-2.005703730494844E-05</v>
      </c>
      <c r="AE174" s="8">
        <f t="shared" si="91"/>
        <v>-1.0457466016194275E-05</v>
      </c>
      <c r="AF174" s="8">
        <f t="shared" si="92"/>
        <v>3.611774630567369E-05</v>
      </c>
      <c r="AG174" s="8">
        <f t="shared" si="93"/>
        <v>-7.207928072535015E-05</v>
      </c>
      <c r="AH174" s="8">
        <f t="shared" si="94"/>
        <v>-5.387001854565396E-07</v>
      </c>
      <c r="AI174" s="8">
        <f t="shared" si="95"/>
        <v>1.236547986812967E-07</v>
      </c>
      <c r="AJ174" s="8">
        <f t="shared" si="96"/>
        <v>6.447192749798442E-08</v>
      </c>
      <c r="AK174" s="8">
        <f t="shared" si="97"/>
        <v>-2.2267160300630993E-07</v>
      </c>
      <c r="AL174" s="8">
        <f t="shared" si="98"/>
        <v>4.443801350953689E-07</v>
      </c>
      <c r="AM174" s="8">
        <f t="shared" si="99"/>
        <v>-2.288770641588294E-05</v>
      </c>
      <c r="AN174" s="8">
        <f t="shared" si="100"/>
        <v>-1.1933338328770824E-05</v>
      </c>
      <c r="AO174" s="8">
        <f t="shared" si="101"/>
        <v>4.121507884136256E-05</v>
      </c>
      <c r="AP174" s="8">
        <f t="shared" si="102"/>
        <v>-8.225189946188141E-05</v>
      </c>
      <c r="AQ174" s="8">
        <f t="shared" si="103"/>
        <v>2.7392129954241587E-06</v>
      </c>
      <c r="AR174" s="8">
        <f t="shared" si="104"/>
        <v>-9.460628405841937E-06</v>
      </c>
      <c r="AS174" s="8">
        <f t="shared" si="105"/>
        <v>1.8880338904085543E-05</v>
      </c>
      <c r="AT174" s="8">
        <f t="shared" si="106"/>
        <v>-4.932642769803564E-06</v>
      </c>
      <c r="AU174" s="8">
        <f t="shared" si="107"/>
        <v>9.843951500005087E-06</v>
      </c>
      <c r="AV174" s="8">
        <f t="shared" si="108"/>
        <v>-3.3998804526063366E-05</v>
      </c>
    </row>
    <row r="175" spans="1:48" ht="16.5">
      <c r="A175" s="1">
        <f>'H-sahre'!A176</f>
        <v>39282</v>
      </c>
      <c r="B175">
        <f>('H-sahre'!B176-'H-sahre'!B175)/'H-sahre'!B175</f>
        <v>0.024948024948024974</v>
      </c>
      <c r="C175">
        <f>('H-sahre'!C176-'H-sahre'!C175)/'H-sahre'!C175</f>
        <v>0.04433497536945828</v>
      </c>
      <c r="D175">
        <f>('H-sahre'!D176-'H-sahre'!D175)/'H-sahre'!D175</f>
        <v>0.02280701754385963</v>
      </c>
      <c r="E175">
        <f>('H-sahre'!E176-'H-sahre'!E175)/'H-sahre'!E175</f>
        <v>0.0017953321364451403</v>
      </c>
      <c r="F175">
        <f>('H-sahre'!F176-'H-sahre'!F175)/'H-sahre'!F175</f>
        <v>0.006810442678773974</v>
      </c>
      <c r="G175">
        <f>('H-sahre'!G176-'H-sahre'!G175)/'H-sahre'!G175</f>
        <v>-0.004909983633387958</v>
      </c>
      <c r="H175">
        <f>('H-sahre'!H176-'H-sahre'!H175)/'H-sahre'!H175</f>
        <v>-0.003265306122449026</v>
      </c>
      <c r="I175">
        <f>('H-sahre'!I176-'H-sahre'!I175)/'H-sahre'!I175</f>
        <v>0.004559270516717363</v>
      </c>
      <c r="K175">
        <f t="shared" si="80"/>
        <v>0.004277584716516515</v>
      </c>
      <c r="L175">
        <f t="shared" si="109"/>
        <v>-0.02266858993345494</v>
      </c>
      <c r="M175">
        <f t="shared" si="110"/>
        <v>-0.027462977175067974</v>
      </c>
      <c r="N175">
        <f t="shared" si="111"/>
        <v>0.0007486339199242126</v>
      </c>
      <c r="O175">
        <f t="shared" si="112"/>
        <v>-0.022314344305916785</v>
      </c>
      <c r="P175">
        <f t="shared" si="113"/>
        <v>-0.014171574119101058</v>
      </c>
      <c r="Q175">
        <f t="shared" si="114"/>
        <v>-0.02010176785769914</v>
      </c>
      <c r="R175">
        <f t="shared" si="115"/>
        <v>-0.02465728003783597</v>
      </c>
      <c r="U175" s="8">
        <f t="shared" si="81"/>
        <v>-9.696681384432697E-05</v>
      </c>
      <c r="V175" s="8">
        <f t="shared" si="82"/>
        <v>-0.00011747521143411265</v>
      </c>
      <c r="W175" s="8">
        <f t="shared" si="83"/>
        <v>3.20234501413366E-06</v>
      </c>
      <c r="X175" s="8">
        <f t="shared" si="84"/>
        <v>-9.545149816207696E-05</v>
      </c>
      <c r="Y175" s="8">
        <f t="shared" si="85"/>
        <v>-6.0620108860847676E-05</v>
      </c>
      <c r="Z175" s="8">
        <f t="shared" si="86"/>
        <v>-8.598701496305676E-05</v>
      </c>
      <c r="AA175" s="8">
        <f t="shared" si="87"/>
        <v>-0.00010547360424071489</v>
      </c>
      <c r="AB175" s="8">
        <f t="shared" si="88"/>
        <v>0.0006225469679334486</v>
      </c>
      <c r="AC175" s="8">
        <f t="shared" si="89"/>
        <v>-1.697047534103692E-05</v>
      </c>
      <c r="AD175" s="8">
        <f t="shared" si="90"/>
        <v>0.0005058347207047529</v>
      </c>
      <c r="AE175" s="8">
        <f t="shared" si="91"/>
        <v>0.00032124960241746483</v>
      </c>
      <c r="AF175" s="8">
        <f t="shared" si="92"/>
        <v>0.0004556787325036868</v>
      </c>
      <c r="AG175" s="8">
        <f t="shared" si="93"/>
        <v>0.0005589457700520679</v>
      </c>
      <c r="AH175" s="8">
        <f t="shared" si="94"/>
        <v>-2.0559716255360314E-05</v>
      </c>
      <c r="AI175" s="8">
        <f t="shared" si="95"/>
        <v>0.0006128183283500006</v>
      </c>
      <c r="AJ175" s="8">
        <f t="shared" si="96"/>
        <v>0.0003891936165676564</v>
      </c>
      <c r="AK175" s="8">
        <f t="shared" si="97"/>
        <v>0.0005520543918545065</v>
      </c>
      <c r="AL175" s="8">
        <f t="shared" si="98"/>
        <v>0.0006771623188783485</v>
      </c>
      <c r="AM175" s="8">
        <f t="shared" si="99"/>
        <v>-1.6705275048277015E-05</v>
      </c>
      <c r="AN175" s="8">
        <f t="shared" si="100"/>
        <v>-1.0609321084279146E-05</v>
      </c>
      <c r="AO175" s="8">
        <f t="shared" si="101"/>
        <v>-1.504886526871585E-05</v>
      </c>
      <c r="AP175" s="8">
        <f t="shared" si="102"/>
        <v>-1.845927620939418E-05</v>
      </c>
      <c r="AQ175" s="8">
        <f t="shared" si="103"/>
        <v>0.0003162293842504404</v>
      </c>
      <c r="AR175" s="8">
        <f t="shared" si="104"/>
        <v>0.0004485577691343099</v>
      </c>
      <c r="AS175" s="8">
        <f t="shared" si="105"/>
        <v>0.0005502110364116807</v>
      </c>
      <c r="AT175" s="8">
        <f t="shared" si="106"/>
        <v>0.00028487369312034665</v>
      </c>
      <c r="AU175" s="8">
        <f t="shared" si="107"/>
        <v>0.0003494324716316234</v>
      </c>
      <c r="AV175" s="8">
        <f t="shared" si="108"/>
        <v>0.0004956549193228577</v>
      </c>
    </row>
    <row r="176" spans="1:48" ht="16.5">
      <c r="A176" s="1">
        <f>'H-sahre'!A177</f>
        <v>39283</v>
      </c>
      <c r="B176">
        <f>('H-sahre'!B177-'H-sahre'!B176)/'H-sahre'!B176</f>
        <v>-0.002028397565922878</v>
      </c>
      <c r="C176">
        <f>('H-sahre'!C177-'H-sahre'!C176)/'H-sahre'!C176</f>
        <v>-0.018867924528301903</v>
      </c>
      <c r="D176">
        <f>('H-sahre'!D177-'H-sahre'!D176)/'H-sahre'!D176</f>
        <v>0.027444253859348223</v>
      </c>
      <c r="E176">
        <f>('H-sahre'!E177-'H-sahre'!E176)/'H-sahre'!E176</f>
        <v>0.0232974910394266</v>
      </c>
      <c r="F176">
        <f>('H-sahre'!F177-'H-sahre'!F176)/'H-sahre'!F176</f>
        <v>-0.004509582863585023</v>
      </c>
      <c r="G176">
        <f>('H-sahre'!G177-'H-sahre'!G176)/'H-sahre'!G176</f>
        <v>0.02302631578947378</v>
      </c>
      <c r="H176">
        <f>('H-sahre'!H177-'H-sahre'!H176)/'H-sahre'!H176</f>
        <v>0.02538902538902546</v>
      </c>
      <c r="I176">
        <f>('H-sahre'!I177-'H-sahre'!I176)/'H-sahre'!I176</f>
        <v>0.07866868381240538</v>
      </c>
      <c r="K176">
        <f t="shared" si="80"/>
        <v>0.022949459036926557</v>
      </c>
      <c r="L176">
        <f t="shared" si="109"/>
        <v>0.043353132423955325</v>
      </c>
      <c r="M176">
        <f t="shared" si="110"/>
        <v>0.01931664310851763</v>
      </c>
      <c r="N176">
        <f t="shared" si="111"/>
        <v>-0.0028711963985043705</v>
      </c>
      <c r="O176">
        <f t="shared" si="112"/>
        <v>0.004518345313902765</v>
      </c>
      <c r="P176">
        <f t="shared" si="113"/>
        <v>-0.009357084494790452</v>
      </c>
      <c r="Q176">
        <f t="shared" si="114"/>
        <v>-0.00888597985303636</v>
      </c>
      <c r="R176">
        <f t="shared" si="115"/>
        <v>-0.0021875617599245627</v>
      </c>
      <c r="U176" s="8">
        <f t="shared" si="81"/>
        <v>0.0009949309366860152</v>
      </c>
      <c r="V176" s="8">
        <f t="shared" si="82"/>
        <v>0.00044330650974985504</v>
      </c>
      <c r="W176" s="8">
        <f t="shared" si="83"/>
        <v>-6.589240413444711E-05</v>
      </c>
      <c r="X176" s="8">
        <f t="shared" si="84"/>
        <v>0.00010369358069610056</v>
      </c>
      <c r="Y176" s="8">
        <f t="shared" si="85"/>
        <v>-0.0002147400273182541</v>
      </c>
      <c r="Z176" s="8">
        <f t="shared" si="86"/>
        <v>-0.00020392843064021262</v>
      </c>
      <c r="AA176" s="8">
        <f t="shared" si="87"/>
        <v>-5.020335900013572E-05</v>
      </c>
      <c r="AB176" s="8">
        <f t="shared" si="88"/>
        <v>0.0008374369866698489</v>
      </c>
      <c r="AC176" s="8">
        <f t="shared" si="89"/>
        <v>-0.00012447535767954357</v>
      </c>
      <c r="AD176" s="8">
        <f t="shared" si="90"/>
        <v>0.00019588442273078455</v>
      </c>
      <c r="AE176" s="8">
        <f t="shared" si="91"/>
        <v>-0.00040565892320478956</v>
      </c>
      <c r="AF176" s="8">
        <f t="shared" si="92"/>
        <v>-0.0003852350612852844</v>
      </c>
      <c r="AG176" s="8">
        <f t="shared" si="93"/>
        <v>-9.483765466359033E-05</v>
      </c>
      <c r="AH176" s="8">
        <f t="shared" si="94"/>
        <v>-5.5461876124370084E-05</v>
      </c>
      <c r="AI176" s="8">
        <f t="shared" si="95"/>
        <v>8.727926386970277E-05</v>
      </c>
      <c r="AJ176" s="8">
        <f t="shared" si="96"/>
        <v>-0.00018074746172211116</v>
      </c>
      <c r="AK176" s="8">
        <f t="shared" si="97"/>
        <v>-0.0001716473014905813</v>
      </c>
      <c r="AL176" s="8">
        <f t="shared" si="98"/>
        <v>-4.2256349794303504E-05</v>
      </c>
      <c r="AM176" s="8">
        <f t="shared" si="99"/>
        <v>-1.2973056792476718E-05</v>
      </c>
      <c r="AN176" s="8">
        <f t="shared" si="100"/>
        <v>2.686602730194343E-05</v>
      </c>
      <c r="AO176" s="8">
        <f t="shared" si="101"/>
        <v>2.5513393351220395E-05</v>
      </c>
      <c r="AP176" s="8">
        <f t="shared" si="102"/>
        <v>6.2809194466012866E-06</v>
      </c>
      <c r="AQ176" s="8">
        <f t="shared" si="103"/>
        <v>-4.2278538878828656E-05</v>
      </c>
      <c r="AR176" s="8">
        <f t="shared" si="104"/>
        <v>-4.014992542840122E-05</v>
      </c>
      <c r="AS176" s="8">
        <f t="shared" si="105"/>
        <v>-9.884159426828032E-06</v>
      </c>
      <c r="AT176" s="8">
        <f t="shared" si="106"/>
        <v>8.314686430386687E-05</v>
      </c>
      <c r="AU176" s="8">
        <f t="shared" si="107"/>
        <v>2.0469200225186637E-05</v>
      </c>
      <c r="AV176" s="8">
        <f t="shared" si="108"/>
        <v>1.943862972596243E-05</v>
      </c>
    </row>
    <row r="177" spans="1:48" ht="16.5">
      <c r="A177" s="1">
        <f>'H-sahre'!A178</f>
        <v>39286</v>
      </c>
      <c r="B177">
        <f>('H-sahre'!B178-'H-sahre'!B177)/'H-sahre'!B177</f>
        <v>0.02235772357723584</v>
      </c>
      <c r="C177">
        <f>('H-sahre'!C178-'H-sahre'!C177)/'H-sahre'!C177</f>
        <v>0.016826923076923146</v>
      </c>
      <c r="D177">
        <f>('H-sahre'!D178-'H-sahre'!D177)/'H-sahre'!D177</f>
        <v>0.008347245409014995</v>
      </c>
      <c r="E177">
        <f>('H-sahre'!E178-'H-sahre'!E177)/'H-sahre'!E177</f>
        <v>-0.0035026269702277207</v>
      </c>
      <c r="F177">
        <f>('H-sahre'!F178-'H-sahre'!F177)/'H-sahre'!F177</f>
        <v>0.014722536806342104</v>
      </c>
      <c r="G177">
        <f>('H-sahre'!G178-'H-sahre'!G177)/'H-sahre'!G177</f>
        <v>0.009646302250803767</v>
      </c>
      <c r="H177">
        <f>('H-sahre'!H178-'H-sahre'!H177)/'H-sahre'!H177</f>
        <v>0.009584664536741236</v>
      </c>
      <c r="I177">
        <f>('H-sahre'!I178-'H-sahre'!I177)/'H-sahre'!I177</f>
        <v>0.12622720897615702</v>
      </c>
      <c r="K177">
        <f t="shared" si="80"/>
        <v>-0.004026963477021292</v>
      </c>
      <c r="L177">
        <f t="shared" si="109"/>
        <v>-0.01984976747380486</v>
      </c>
      <c r="M177">
        <f t="shared" si="110"/>
        <v>0.023953879424006223</v>
      </c>
      <c r="N177">
        <f t="shared" si="111"/>
        <v>0.01863096250447709</v>
      </c>
      <c r="O177">
        <f t="shared" si="112"/>
        <v>-0.006801680228456232</v>
      </c>
      <c r="P177">
        <f t="shared" si="113"/>
        <v>0.018579214928071287</v>
      </c>
      <c r="Q177">
        <f t="shared" si="114"/>
        <v>0.019768351658438127</v>
      </c>
      <c r="R177">
        <f t="shared" si="115"/>
        <v>0.07192185153576346</v>
      </c>
      <c r="U177" s="8">
        <f t="shared" si="81"/>
        <v>7.993428864437737E-05</v>
      </c>
      <c r="V177" s="8">
        <f t="shared" si="82"/>
        <v>-9.646139757344488E-05</v>
      </c>
      <c r="W177" s="8">
        <f t="shared" si="83"/>
        <v>-7.502620554728238E-05</v>
      </c>
      <c r="X177" s="8">
        <f t="shared" si="84"/>
        <v>2.7390117862371085E-05</v>
      </c>
      <c r="Y177" s="8">
        <f t="shared" si="85"/>
        <v>-7.481781994707184E-05</v>
      </c>
      <c r="Z177" s="8">
        <f t="shared" si="86"/>
        <v>-7.960643012944363E-05</v>
      </c>
      <c r="AA177" s="8">
        <f t="shared" si="87"/>
        <v>-0.0002896266693342672</v>
      </c>
      <c r="AB177" s="8">
        <f t="shared" si="88"/>
        <v>-0.00047547893666208225</v>
      </c>
      <c r="AC177" s="8">
        <f t="shared" si="89"/>
        <v>-0.0003698202735270473</v>
      </c>
      <c r="AD177" s="8">
        <f t="shared" si="90"/>
        <v>0.00013501177096603213</v>
      </c>
      <c r="AE177" s="8">
        <f t="shared" si="91"/>
        <v>-0.00036879309616805916</v>
      </c>
      <c r="AF177" s="8">
        <f t="shared" si="92"/>
        <v>-0.0003923971837604015</v>
      </c>
      <c r="AG177" s="8">
        <f t="shared" si="93"/>
        <v>-0.0014276320292704197</v>
      </c>
      <c r="AH177" s="8">
        <f t="shared" si="94"/>
        <v>0.0004462838293854252</v>
      </c>
      <c r="AI177" s="8">
        <f t="shared" si="95"/>
        <v>-0.00016292662807308768</v>
      </c>
      <c r="AJ177" s="8">
        <f t="shared" si="96"/>
        <v>0.00044504427417971606</v>
      </c>
      <c r="AK177" s="8">
        <f t="shared" si="97"/>
        <v>0.00047352871203758034</v>
      </c>
      <c r="AL177" s="8">
        <f t="shared" si="98"/>
        <v>0.0017228073596389547</v>
      </c>
      <c r="AM177" s="8">
        <f t="shared" si="99"/>
        <v>-0.00012672184930381122</v>
      </c>
      <c r="AN177" s="8">
        <f t="shared" si="100"/>
        <v>0.00034614865668751714</v>
      </c>
      <c r="AO177" s="8">
        <f t="shared" si="101"/>
        <v>0.0003683034185236782</v>
      </c>
      <c r="AP177" s="8">
        <f t="shared" si="102"/>
        <v>0.001339973319215377</v>
      </c>
      <c r="AQ177" s="8">
        <f t="shared" si="103"/>
        <v>-0.00012636987883650136</v>
      </c>
      <c r="AR177" s="8">
        <f t="shared" si="104"/>
        <v>-0.00013445800662436857</v>
      </c>
      <c r="AS177" s="8">
        <f t="shared" si="105"/>
        <v>-0.0004891894355847668</v>
      </c>
      <c r="AT177" s="8">
        <f t="shared" si="106"/>
        <v>0.00036728045423581643</v>
      </c>
      <c r="AU177" s="8">
        <f t="shared" si="107"/>
        <v>0.0013362515377077831</v>
      </c>
      <c r="AV177" s="8">
        <f t="shared" si="108"/>
        <v>0.0014217764530849502</v>
      </c>
    </row>
    <row r="178" spans="1:48" ht="16.5">
      <c r="A178" s="1">
        <f>'H-sahre'!A179</f>
        <v>39287</v>
      </c>
      <c r="B178">
        <f>('H-sahre'!B179-'H-sahre'!B178)/'H-sahre'!B178</f>
        <v>-0.00795228628230617</v>
      </c>
      <c r="C178">
        <f>('H-sahre'!C179-'H-sahre'!C178)/'H-sahre'!C178</f>
        <v>-0.011820330969267306</v>
      </c>
      <c r="D178">
        <f>('H-sahre'!D179-'H-sahre'!D178)/'H-sahre'!D178</f>
        <v>-0.00993377483443702</v>
      </c>
      <c r="E178">
        <f>('H-sahre'!E179-'H-sahre'!E178)/'H-sahre'!E178</f>
        <v>0.01757469244288225</v>
      </c>
      <c r="F178">
        <f>('H-sahre'!F179-'H-sahre'!F178)/'H-sahre'!F178</f>
        <v>-0.0022321428571430075</v>
      </c>
      <c r="G178">
        <f>('H-sahre'!G179-'H-sahre'!G178)/'H-sahre'!G178</f>
        <v>0.03184713375796178</v>
      </c>
      <c r="H178">
        <f>('H-sahre'!H179-'H-sahre'!H178)/'H-sahre'!H178</f>
        <v>0.03876582278481017</v>
      </c>
      <c r="I178">
        <f>('H-sahre'!I179-'H-sahre'!I178)/'H-sahre'!I178</f>
        <v>0.004981320049813316</v>
      </c>
      <c r="K178">
        <f t="shared" si="80"/>
        <v>0.020359157666137426</v>
      </c>
      <c r="L178">
        <f t="shared" si="109"/>
        <v>0.015845080131420188</v>
      </c>
      <c r="M178">
        <f t="shared" si="110"/>
        <v>0.004856870973672997</v>
      </c>
      <c r="N178">
        <f t="shared" si="111"/>
        <v>-0.00816915550517723</v>
      </c>
      <c r="O178">
        <f t="shared" si="112"/>
        <v>0.012430439441470894</v>
      </c>
      <c r="P178">
        <f t="shared" si="113"/>
        <v>0.005199201389401274</v>
      </c>
      <c r="Q178">
        <f t="shared" si="114"/>
        <v>0.003963990806153901</v>
      </c>
      <c r="R178">
        <f t="shared" si="115"/>
        <v>0.1194803766995151</v>
      </c>
      <c r="U178" s="8">
        <f t="shared" si="81"/>
        <v>0.00032259248462816514</v>
      </c>
      <c r="V178" s="8">
        <f t="shared" si="82"/>
        <v>9.888180191709495E-05</v>
      </c>
      <c r="W178" s="8">
        <f t="shared" si="83"/>
        <v>-0.00016631712492909777</v>
      </c>
      <c r="X178" s="8">
        <f t="shared" si="84"/>
        <v>0.0002530732764482792</v>
      </c>
      <c r="Y178" s="8">
        <f t="shared" si="85"/>
        <v>0.0001058513608248213</v>
      </c>
      <c r="Z178" s="8">
        <f t="shared" si="86"/>
        <v>8.070351380960646E-05</v>
      </c>
      <c r="AA178" s="8">
        <f t="shared" si="87"/>
        <v>0.00243251982723492</v>
      </c>
      <c r="AB178" s="8">
        <f t="shared" si="88"/>
        <v>7.695750976581744E-05</v>
      </c>
      <c r="AC178" s="8">
        <f t="shared" si="89"/>
        <v>-0.0001294409235855656</v>
      </c>
      <c r="AD178" s="8">
        <f t="shared" si="90"/>
        <v>0.00019696130901887234</v>
      </c>
      <c r="AE178" s="8">
        <f t="shared" si="91"/>
        <v>8.238176263445436E-05</v>
      </c>
      <c r="AF178" s="8">
        <f t="shared" si="92"/>
        <v>6.280975196372148E-05</v>
      </c>
      <c r="AG178" s="8">
        <f t="shared" si="93"/>
        <v>0.0018931761429360862</v>
      </c>
      <c r="AH178" s="8">
        <f t="shared" si="94"/>
        <v>-3.967653425251626E-05</v>
      </c>
      <c r="AI178" s="8">
        <f t="shared" si="95"/>
        <v>6.037304051327997E-05</v>
      </c>
      <c r="AJ178" s="8">
        <f t="shared" si="96"/>
        <v>2.5251850314463365E-05</v>
      </c>
      <c r="AK178" s="8">
        <f t="shared" si="97"/>
        <v>1.9252591886315508E-05</v>
      </c>
      <c r="AL178" s="8">
        <f t="shared" si="98"/>
        <v>0.0005803007735153904</v>
      </c>
      <c r="AM178" s="8">
        <f t="shared" si="99"/>
        <v>-0.00010154619279506414</v>
      </c>
      <c r="AN178" s="8">
        <f t="shared" si="100"/>
        <v>-4.2473084652752525E-05</v>
      </c>
      <c r="AO178" s="8">
        <f t="shared" si="101"/>
        <v>-3.238245731656407E-05</v>
      </c>
      <c r="AP178" s="8">
        <f t="shared" si="102"/>
        <v>-0.0009760537770754931</v>
      </c>
      <c r="AQ178" s="8">
        <f t="shared" si="103"/>
        <v>6.462835801496387E-05</v>
      </c>
      <c r="AR178" s="8">
        <f t="shared" si="104"/>
        <v>4.927414766244346E-05</v>
      </c>
      <c r="AS178" s="8">
        <f t="shared" si="105"/>
        <v>0.0014851935870074525</v>
      </c>
      <c r="AT178" s="8">
        <f t="shared" si="106"/>
        <v>2.0609586506929237E-05</v>
      </c>
      <c r="AU178" s="8">
        <f t="shared" si="107"/>
        <v>0.0006212025405423065</v>
      </c>
      <c r="AV178" s="8">
        <f t="shared" si="108"/>
        <v>0.00047361911475268266</v>
      </c>
    </row>
    <row r="179" spans="1:48" ht="16.5">
      <c r="A179" s="1">
        <f>'H-sahre'!A180</f>
        <v>39288</v>
      </c>
      <c r="B179">
        <f>('H-sahre'!B180-'H-sahre'!B179)/'H-sahre'!B179</f>
        <v>-0.018036072144288547</v>
      </c>
      <c r="C179">
        <f>('H-sahre'!C180-'H-sahre'!C179)/'H-sahre'!C179</f>
        <v>-0.007177033492822814</v>
      </c>
      <c r="D179">
        <f>('H-sahre'!D180-'H-sahre'!D179)/'H-sahre'!D179</f>
        <v>-0.013377926421404692</v>
      </c>
      <c r="E179">
        <f>('H-sahre'!E180-'H-sahre'!E179)/'H-sahre'!E179</f>
        <v>-0.01899827288428327</v>
      </c>
      <c r="F179">
        <f>('H-sahre'!F180-'H-sahre'!F179)/'H-sahre'!F179</f>
        <v>-0.007829977628635378</v>
      </c>
      <c r="G179">
        <f>('H-sahre'!G180-'H-sahre'!G179)/'H-sahre'!G179</f>
        <v>0.00925925925925939</v>
      </c>
      <c r="H179">
        <f>('H-sahre'!H180-'H-sahre'!H179)/'H-sahre'!H179</f>
        <v>0.002284843869002155</v>
      </c>
      <c r="I179">
        <f>('H-sahre'!I180-'H-sahre'!I179)/'H-sahre'!I179</f>
        <v>-0.007434944237918277</v>
      </c>
      <c r="K179">
        <f t="shared" si="80"/>
        <v>-0.009950852193404584</v>
      </c>
      <c r="L179">
        <f t="shared" si="109"/>
        <v>-0.012802173914770261</v>
      </c>
      <c r="M179">
        <f t="shared" si="110"/>
        <v>-0.013424149269779018</v>
      </c>
      <c r="N179">
        <f t="shared" si="111"/>
        <v>0.01290816390793274</v>
      </c>
      <c r="O179">
        <f t="shared" si="112"/>
        <v>-0.0045242402220142175</v>
      </c>
      <c r="P179">
        <f t="shared" si="113"/>
        <v>0.02740003289655929</v>
      </c>
      <c r="Q179">
        <f t="shared" si="114"/>
        <v>0.03314514905422283</v>
      </c>
      <c r="R179">
        <f t="shared" si="115"/>
        <v>-0.00176551222682861</v>
      </c>
      <c r="U179" s="8">
        <f t="shared" si="81"/>
        <v>0.0001273925403801386</v>
      </c>
      <c r="V179" s="8">
        <f t="shared" si="82"/>
        <v>0.00013358172520577108</v>
      </c>
      <c r="W179" s="8">
        <f t="shared" si="83"/>
        <v>-0.0001284472311360784</v>
      </c>
      <c r="X179" s="8">
        <f t="shared" si="84"/>
        <v>4.502004573671942E-05</v>
      </c>
      <c r="Y179" s="8">
        <f t="shared" si="85"/>
        <v>-0.00027265367744808475</v>
      </c>
      <c r="Z179" s="8">
        <f t="shared" si="86"/>
        <v>-0.00032982247916693515</v>
      </c>
      <c r="AA179" s="8">
        <f t="shared" si="87"/>
        <v>1.7568351214820083E-05</v>
      </c>
      <c r="AB179" s="8">
        <f t="shared" si="88"/>
        <v>0.0001718582936095472</v>
      </c>
      <c r="AC179" s="8">
        <f t="shared" si="89"/>
        <v>-0.00016525255926971548</v>
      </c>
      <c r="AD179" s="8">
        <f t="shared" si="90"/>
        <v>5.792011015442483E-05</v>
      </c>
      <c r="AE179" s="8">
        <f t="shared" si="91"/>
        <v>-0.0003507799864121784</v>
      </c>
      <c r="AF179" s="8">
        <f t="shared" si="92"/>
        <v>-0.0004243299626231438</v>
      </c>
      <c r="AG179" s="8">
        <f t="shared" si="93"/>
        <v>2.2602394576513188E-05</v>
      </c>
      <c r="AH179" s="8">
        <f t="shared" si="94"/>
        <v>-0.00017328111909886316</v>
      </c>
      <c r="AI179" s="8">
        <f t="shared" si="95"/>
        <v>6.073407607265702E-05</v>
      </c>
      <c r="AJ179" s="8">
        <f t="shared" si="96"/>
        <v>-0.0003678221316002675</v>
      </c>
      <c r="AK179" s="8">
        <f t="shared" si="97"/>
        <v>-0.00044494542847296216</v>
      </c>
      <c r="AL179" s="8">
        <f t="shared" si="98"/>
        <v>2.3700499670567214E-05</v>
      </c>
      <c r="AM179" s="8">
        <f t="shared" si="99"/>
        <v>-5.839963434462153E-05</v>
      </c>
      <c r="AN179" s="8">
        <f t="shared" si="100"/>
        <v>0.0003536841157115364</v>
      </c>
      <c r="AO179" s="8">
        <f t="shared" si="101"/>
        <v>0.00042784301674477014</v>
      </c>
      <c r="AP179" s="8">
        <f t="shared" si="102"/>
        <v>-2.2789521205363023E-05</v>
      </c>
      <c r="AQ179" s="8">
        <f t="shared" si="103"/>
        <v>-0.00012396433091512625</v>
      </c>
      <c r="AR179" s="8">
        <f t="shared" si="104"/>
        <v>-0.00014995661651577143</v>
      </c>
      <c r="AS179" s="8">
        <f t="shared" si="105"/>
        <v>7.987601429075887E-06</v>
      </c>
      <c r="AT179" s="8">
        <f t="shared" si="106"/>
        <v>0.0009081781744470666</v>
      </c>
      <c r="AU179" s="8">
        <f t="shared" si="107"/>
        <v>-4.837509309438156E-05</v>
      </c>
      <c r="AV179" s="8">
        <f t="shared" si="108"/>
        <v>-5.851816591528715E-05</v>
      </c>
    </row>
    <row r="180" spans="1:48" ht="16.5">
      <c r="A180" s="1">
        <f>'H-sahre'!A181</f>
        <v>39289</v>
      </c>
      <c r="B180">
        <f>('H-sahre'!B181-'H-sahre'!B180)/'H-sahre'!B180</f>
        <v>-0.008163265306122455</v>
      </c>
      <c r="C180">
        <f>('H-sahre'!C181-'H-sahre'!C180)/'H-sahre'!C180</f>
        <v>0</v>
      </c>
      <c r="D180">
        <f>('H-sahre'!D181-'H-sahre'!D180)/'H-sahre'!D180</f>
        <v>-0.00847457627118656</v>
      </c>
      <c r="E180">
        <f>('H-sahre'!E181-'H-sahre'!E180)/'H-sahre'!E180</f>
        <v>-0.007042253521126736</v>
      </c>
      <c r="F180">
        <f>('H-sahre'!F181-'H-sahre'!F180)/'H-sahre'!F180</f>
        <v>-0.018038331454340292</v>
      </c>
      <c r="G180">
        <f>('H-sahre'!G181-'H-sahre'!G180)/'H-sahre'!G180</f>
        <v>0.015290519877675839</v>
      </c>
      <c r="H180">
        <f>('H-sahre'!H181-'H-sahre'!H180)/'H-sahre'!H180</f>
        <v>0.007598784194528876</v>
      </c>
      <c r="I180">
        <f>('H-sahre'!I181-'H-sahre'!I180)/'H-sahre'!I180</f>
        <v>0.06491885143570532</v>
      </c>
      <c r="K180">
        <f t="shared" si="80"/>
        <v>-0.02003463805538696</v>
      </c>
      <c r="L180">
        <f t="shared" si="109"/>
        <v>-0.00815887643832577</v>
      </c>
      <c r="M180">
        <f t="shared" si="110"/>
        <v>-0.01686830085674669</v>
      </c>
      <c r="N180">
        <f t="shared" si="111"/>
        <v>-0.023664801419232783</v>
      </c>
      <c r="O180">
        <f t="shared" si="112"/>
        <v>-0.010122074993506588</v>
      </c>
      <c r="P180">
        <f t="shared" si="113"/>
        <v>0.004812158397856897</v>
      </c>
      <c r="Q180">
        <f t="shared" si="114"/>
        <v>-0.00333582986158518</v>
      </c>
      <c r="R180">
        <f t="shared" si="115"/>
        <v>-0.014181776514560204</v>
      </c>
      <c r="U180" s="8">
        <f t="shared" si="81"/>
        <v>0.0001634601363804815</v>
      </c>
      <c r="V180" s="8">
        <f t="shared" si="82"/>
        <v>0.0003379503022742937</v>
      </c>
      <c r="W180" s="8">
        <f t="shared" si="83"/>
        <v>0.00047411573108693643</v>
      </c>
      <c r="X180" s="8">
        <f t="shared" si="84"/>
        <v>0.00020279210886438778</v>
      </c>
      <c r="Y180" s="8">
        <f t="shared" si="85"/>
        <v>-9.640985176625373E-05</v>
      </c>
      <c r="Z180" s="8">
        <f t="shared" si="86"/>
        <v>6.683214389121066E-05</v>
      </c>
      <c r="AA180" s="8">
        <f t="shared" si="87"/>
        <v>0.0002841267594516009</v>
      </c>
      <c r="AB180" s="8">
        <f t="shared" si="88"/>
        <v>0.00013762638241470097</v>
      </c>
      <c r="AC180" s="8">
        <f t="shared" si="89"/>
        <v>0.0001930781907170366</v>
      </c>
      <c r="AD180" s="8">
        <f t="shared" si="90"/>
        <v>8.258475917148737E-05</v>
      </c>
      <c r="AE180" s="8">
        <f t="shared" si="91"/>
        <v>-3.9261805769766125E-05</v>
      </c>
      <c r="AF180" s="8">
        <f t="shared" si="92"/>
        <v>2.7216623659950843E-05</v>
      </c>
      <c r="AG180" s="8">
        <f t="shared" si="93"/>
        <v>0.00011570736225824701</v>
      </c>
      <c r="AH180" s="8">
        <f t="shared" si="94"/>
        <v>0.00039918499005478465</v>
      </c>
      <c r="AI180" s="8">
        <f t="shared" si="95"/>
        <v>0.0001707422062850214</v>
      </c>
      <c r="AJ180" s="8">
        <f t="shared" si="96"/>
        <v>-8.117293562537027E-05</v>
      </c>
      <c r="AK180" s="8">
        <f t="shared" si="97"/>
        <v>5.626978171213849E-05</v>
      </c>
      <c r="AL180" s="8">
        <f t="shared" si="98"/>
        <v>0.00023922247293074598</v>
      </c>
      <c r="AM180" s="8">
        <f t="shared" si="99"/>
        <v>0.00023953689467191537</v>
      </c>
      <c r="AN180" s="8">
        <f t="shared" si="100"/>
        <v>-0.00011387877288317686</v>
      </c>
      <c r="AO180" s="8">
        <f t="shared" si="101"/>
        <v>7.894175124276007E-05</v>
      </c>
      <c r="AP180" s="8">
        <f t="shared" si="102"/>
        <v>0.00033560892498900644</v>
      </c>
      <c r="AQ180" s="8">
        <f t="shared" si="103"/>
        <v>-4.870902818374002E-05</v>
      </c>
      <c r="AR180" s="8">
        <f t="shared" si="104"/>
        <v>3.376552002454389E-05</v>
      </c>
      <c r="AS180" s="8">
        <f t="shared" si="105"/>
        <v>0.00014354900542152884</v>
      </c>
      <c r="AT180" s="8">
        <f t="shared" si="106"/>
        <v>-1.6052541682248936E-05</v>
      </c>
      <c r="AU180" s="8">
        <f t="shared" si="107"/>
        <v>-6.82449549510706E-05</v>
      </c>
      <c r="AV180" s="8">
        <f t="shared" si="108"/>
        <v>4.730799358759732E-05</v>
      </c>
    </row>
    <row r="181" spans="1:48" ht="16.5">
      <c r="A181" s="1">
        <f>'H-sahre'!A182</f>
        <v>39290</v>
      </c>
      <c r="B181">
        <f>('H-sahre'!B182-'H-sahre'!B181)/'H-sahre'!B181</f>
        <v>-0.034979423868312744</v>
      </c>
      <c r="C181">
        <f>('H-sahre'!C182-'H-sahre'!C181)/'H-sahre'!C181</f>
        <v>-0.03373493975903628</v>
      </c>
      <c r="D181">
        <f>('H-sahre'!D182-'H-sahre'!D181)/'H-sahre'!D181</f>
        <v>-0.035897435897435895</v>
      </c>
      <c r="E181">
        <f>('H-sahre'!E182-'H-sahre'!E181)/'H-sahre'!E181</f>
        <v>-0.023049645390070872</v>
      </c>
      <c r="F181">
        <f>('H-sahre'!F182-'H-sahre'!F181)/'H-sahre'!F181</f>
        <v>-0.0218140068886339</v>
      </c>
      <c r="G181">
        <f>('H-sahre'!G182-'H-sahre'!G181)/'H-sahre'!G181</f>
        <v>-0.025602409638554258</v>
      </c>
      <c r="H181">
        <f>('H-sahre'!H182-'H-sahre'!H181)/'H-sahre'!H181</f>
        <v>-0.04298642533936643</v>
      </c>
      <c r="I181">
        <f>('H-sahre'!I182-'H-sahre'!I181)/'H-sahre'!I181</f>
        <v>0.009378663540445496</v>
      </c>
      <c r="K181">
        <f t="shared" si="80"/>
        <v>-0.01016183121722087</v>
      </c>
      <c r="L181">
        <f t="shared" si="109"/>
        <v>-0.000981842945502956</v>
      </c>
      <c r="M181">
        <f t="shared" si="110"/>
        <v>-0.011964950706528558</v>
      </c>
      <c r="N181">
        <f t="shared" si="111"/>
        <v>-0.011708782056076245</v>
      </c>
      <c r="O181">
        <f t="shared" si="112"/>
        <v>-0.020330428819211502</v>
      </c>
      <c r="P181">
        <f t="shared" si="113"/>
        <v>0.010843419016273345</v>
      </c>
      <c r="Q181">
        <f t="shared" si="114"/>
        <v>0.0019781104639415405</v>
      </c>
      <c r="R181">
        <f t="shared" si="115"/>
        <v>0.05817201915906339</v>
      </c>
      <c r="U181" s="8">
        <f t="shared" si="81"/>
        <v>9.977322294020027E-06</v>
      </c>
      <c r="V181" s="8">
        <f t="shared" si="82"/>
        <v>0.0001215858096021108</v>
      </c>
      <c r="W181" s="8">
        <f t="shared" si="83"/>
        <v>0.00011898266701307114</v>
      </c>
      <c r="X181" s="8">
        <f t="shared" si="84"/>
        <v>0.00020659438623455025</v>
      </c>
      <c r="Y181" s="8">
        <f t="shared" si="85"/>
        <v>-0.00011018899386097289</v>
      </c>
      <c r="Z181" s="8">
        <f t="shared" si="86"/>
        <v>-2.0101224663592403E-05</v>
      </c>
      <c r="AA181" s="8">
        <f t="shared" si="87"/>
        <v>-0.0005911342402593408</v>
      </c>
      <c r="AB181" s="8">
        <f t="shared" si="88"/>
        <v>1.1747702444495674E-05</v>
      </c>
      <c r="AC181" s="8">
        <f t="shared" si="89"/>
        <v>1.1496185062190058E-05</v>
      </c>
      <c r="AD181" s="8">
        <f t="shared" si="90"/>
        <v>1.9961288115192803E-05</v>
      </c>
      <c r="AE181" s="8">
        <f t="shared" si="91"/>
        <v>-1.0646534466260587E-05</v>
      </c>
      <c r="AF181" s="8">
        <f t="shared" si="92"/>
        <v>-1.942193804446581E-06</v>
      </c>
      <c r="AG181" s="8">
        <f t="shared" si="93"/>
        <v>-5.7115786636989195E-05</v>
      </c>
      <c r="AH181" s="8">
        <f t="shared" si="94"/>
        <v>0.00014009500013443838</v>
      </c>
      <c r="AI181" s="8">
        <f t="shared" si="95"/>
        <v>0.00024325257866445322</v>
      </c>
      <c r="AJ181" s="8">
        <f t="shared" si="96"/>
        <v>-0.00012974097401994495</v>
      </c>
      <c r="AK181" s="8">
        <f t="shared" si="97"/>
        <v>-2.366799419312887E-05</v>
      </c>
      <c r="AL181" s="8">
        <f t="shared" si="98"/>
        <v>-0.0006960253417374284</v>
      </c>
      <c r="AM181" s="8">
        <f t="shared" si="99"/>
        <v>0.000238044560150719</v>
      </c>
      <c r="AN181" s="8">
        <f t="shared" si="100"/>
        <v>-0.00012696323000425727</v>
      </c>
      <c r="AO181" s="8">
        <f t="shared" si="101"/>
        <v>-2.3161264305135365E-05</v>
      </c>
      <c r="AP181" s="8">
        <f t="shared" si="102"/>
        <v>-0.000681123494095365</v>
      </c>
      <c r="AQ181" s="8">
        <f t="shared" si="103"/>
        <v>-0.00022045135846722965</v>
      </c>
      <c r="AR181" s="8">
        <f t="shared" si="104"/>
        <v>-4.0215833983700926E-05</v>
      </c>
      <c r="AS181" s="8">
        <f t="shared" si="105"/>
        <v>-0.001182662094783146</v>
      </c>
      <c r="AT181" s="8">
        <f t="shared" si="106"/>
        <v>2.144948062099299E-05</v>
      </c>
      <c r="AU181" s="8">
        <f t="shared" si="107"/>
        <v>0.0006307835787644054</v>
      </c>
      <c r="AV181" s="8">
        <f t="shared" si="108"/>
        <v>0.00011507067980715108</v>
      </c>
    </row>
    <row r="182" spans="1:48" ht="16.5">
      <c r="A182" s="1">
        <f>'H-sahre'!A183</f>
        <v>39294</v>
      </c>
      <c r="B182">
        <f>('H-sahre'!B183-'H-sahre'!B182)/'H-sahre'!B182</f>
        <v>0.03198294243070351</v>
      </c>
      <c r="C182">
        <f>('H-sahre'!C183-'H-sahre'!C182)/'H-sahre'!C182</f>
        <v>0.03740648379052378</v>
      </c>
      <c r="D182">
        <f>('H-sahre'!D183-'H-sahre'!D182)/'H-sahre'!D182</f>
        <v>0.047872340425532</v>
      </c>
      <c r="E182">
        <f>('H-sahre'!E183-'H-sahre'!E182)/'H-sahre'!E182</f>
        <v>0.030852994555353824</v>
      </c>
      <c r="F182">
        <f>('H-sahre'!F183-'H-sahre'!F182)/'H-sahre'!F182</f>
        <v>0.011737089201877894</v>
      </c>
      <c r="G182">
        <f>('H-sahre'!G183-'H-sahre'!G182)/'H-sahre'!G182</f>
        <v>0.04791344667697054</v>
      </c>
      <c r="H182">
        <f>('H-sahre'!H183-'H-sahre'!H182)/'H-sahre'!H182</f>
        <v>0.07013396375098507</v>
      </c>
      <c r="I182">
        <f>('H-sahre'!I183-'H-sahre'!I182)/'H-sahre'!I182</f>
        <v>0.17305458768873408</v>
      </c>
      <c r="K182">
        <f t="shared" si="80"/>
        <v>-0.036977989779411156</v>
      </c>
      <c r="L182">
        <f t="shared" si="109"/>
        <v>-0.034716782704539234</v>
      </c>
      <c r="M182">
        <f t="shared" si="110"/>
        <v>-0.03938781033277789</v>
      </c>
      <c r="N182">
        <f t="shared" si="111"/>
        <v>-0.027716173925020383</v>
      </c>
      <c r="O182">
        <f t="shared" si="112"/>
        <v>-0.02410610425350511</v>
      </c>
      <c r="P182">
        <f t="shared" si="113"/>
        <v>-0.03004951049995675</v>
      </c>
      <c r="Q182">
        <f t="shared" si="114"/>
        <v>-0.048607099069953766</v>
      </c>
      <c r="R182">
        <f t="shared" si="115"/>
        <v>0.0026318312638035704</v>
      </c>
      <c r="U182" s="8">
        <f t="shared" si="81"/>
        <v>0.0012837568360224898</v>
      </c>
      <c r="V182" s="8">
        <f t="shared" si="82"/>
        <v>0.001456482047918846</v>
      </c>
      <c r="W182" s="8">
        <f t="shared" si="83"/>
        <v>0.0010248883961237857</v>
      </c>
      <c r="X182" s="8">
        <f t="shared" si="84"/>
        <v>0.0008913952767075317</v>
      </c>
      <c r="Y182" s="8">
        <f t="shared" si="85"/>
        <v>0.001111170492143709</v>
      </c>
      <c r="Z182" s="8">
        <f t="shared" si="86"/>
        <v>0.0017973928126155758</v>
      </c>
      <c r="AA182" s="8">
        <f t="shared" si="87"/>
        <v>-9.731982957406318E-05</v>
      </c>
      <c r="AB182" s="8">
        <f t="shared" si="88"/>
        <v>0.0013674180525306552</v>
      </c>
      <c r="AC182" s="8">
        <f t="shared" si="89"/>
        <v>0.000962216387556149</v>
      </c>
      <c r="AD182" s="8">
        <f t="shared" si="90"/>
        <v>0.0008368863832219058</v>
      </c>
      <c r="AE182" s="8">
        <f t="shared" si="91"/>
        <v>0.0010432223264047686</v>
      </c>
      <c r="AF182" s="8">
        <f t="shared" si="92"/>
        <v>0.001687482096309596</v>
      </c>
      <c r="AG182" s="8">
        <f t="shared" si="93"/>
        <v>-9.136871410048142E-05</v>
      </c>
      <c r="AH182" s="8">
        <f t="shared" si="94"/>
        <v>0.001091679401708987</v>
      </c>
      <c r="AI182" s="8">
        <f t="shared" si="95"/>
        <v>0.0009494866621992296</v>
      </c>
      <c r="AJ182" s="8">
        <f t="shared" si="96"/>
        <v>0.0011835844201651142</v>
      </c>
      <c r="AK182" s="8">
        <f t="shared" si="97"/>
        <v>0.0019145271989938835</v>
      </c>
      <c r="AL182" s="8">
        <f t="shared" si="98"/>
        <v>-0.00010366207064657016</v>
      </c>
      <c r="AM182" s="8">
        <f t="shared" si="99"/>
        <v>0.0006681289781448213</v>
      </c>
      <c r="AN182" s="8">
        <f t="shared" si="100"/>
        <v>0.0008328574593785275</v>
      </c>
      <c r="AO182" s="8">
        <f t="shared" si="101"/>
        <v>0.001347202811813535</v>
      </c>
      <c r="AP182" s="8">
        <f t="shared" si="102"/>
        <v>-7.294429304888596E-05</v>
      </c>
      <c r="AQ182" s="8">
        <f t="shared" si="103"/>
        <v>0.0007243766328787538</v>
      </c>
      <c r="AR182" s="8">
        <f t="shared" si="104"/>
        <v>0.0011717277976407566</v>
      </c>
      <c r="AS182" s="8">
        <f t="shared" si="105"/>
        <v>-6.344319882288297E-05</v>
      </c>
      <c r="AT182" s="8">
        <f t="shared" si="106"/>
        <v>0.0014606195338750137</v>
      </c>
      <c r="AU182" s="8">
        <f t="shared" si="107"/>
        <v>-7.908524119577984E-05</v>
      </c>
      <c r="AV182" s="8">
        <f t="shared" si="108"/>
        <v>-0.00012792568297510177</v>
      </c>
    </row>
    <row r="183" spans="1:48" ht="16.5">
      <c r="A183" s="1">
        <f>'H-sahre'!A184</f>
        <v>39295</v>
      </c>
      <c r="B183">
        <f>('H-sahre'!B184-'H-sahre'!B183)/'H-sahre'!B183</f>
        <v>-0.04338842975206611</v>
      </c>
      <c r="C183">
        <f>('H-sahre'!C184-'H-sahre'!C183)/'H-sahre'!C183</f>
        <v>-0.036057692307692395</v>
      </c>
      <c r="D183">
        <f>('H-sahre'!D184-'H-sahre'!D183)/'H-sahre'!D183</f>
        <v>-0.050761421319796926</v>
      </c>
      <c r="E183">
        <f>('H-sahre'!E184-'H-sahre'!E183)/'H-sahre'!E183</f>
        <v>-0.04401408450704226</v>
      </c>
      <c r="F183">
        <f>('H-sahre'!F184-'H-sahre'!F183)/'H-sahre'!F183</f>
        <v>-0.017401392111368746</v>
      </c>
      <c r="G183">
        <f>('H-sahre'!G184-'H-sahre'!G183)/'H-sahre'!G183</f>
        <v>-0.04277286135693203</v>
      </c>
      <c r="H183">
        <f>('H-sahre'!H184-'H-sahre'!H183)/'H-sahre'!H183</f>
        <v>-0.04418262150220913</v>
      </c>
      <c r="I183">
        <f>('H-sahre'!I184-'H-sahre'!I183)/'H-sahre'!I183</f>
        <v>0.06534653465346536</v>
      </c>
      <c r="K183">
        <f t="shared" si="80"/>
        <v>0.029984376519605095</v>
      </c>
      <c r="L183">
        <f t="shared" si="109"/>
        <v>0.036424640845020825</v>
      </c>
      <c r="M183">
        <f t="shared" si="110"/>
        <v>0.04438196599019</v>
      </c>
      <c r="N183">
        <f t="shared" si="111"/>
        <v>0.026186466020404312</v>
      </c>
      <c r="O183">
        <f t="shared" si="112"/>
        <v>0.009444991837006684</v>
      </c>
      <c r="P183">
        <f t="shared" si="113"/>
        <v>0.04346634581556805</v>
      </c>
      <c r="Q183">
        <f t="shared" si="114"/>
        <v>0.06451329002039774</v>
      </c>
      <c r="R183">
        <f t="shared" si="115"/>
        <v>0.16630775541209214</v>
      </c>
      <c r="U183" s="8">
        <f t="shared" si="81"/>
        <v>0.0010921701456884912</v>
      </c>
      <c r="V183" s="8">
        <f t="shared" si="82"/>
        <v>0.001330765578930165</v>
      </c>
      <c r="W183" s="8">
        <f t="shared" si="83"/>
        <v>0.0007851848568736477</v>
      </c>
      <c r="X183" s="8">
        <f t="shared" si="84"/>
        <v>0.00028320219146540503</v>
      </c>
      <c r="Y183" s="8">
        <f t="shared" si="85"/>
        <v>0.0013033112788653537</v>
      </c>
      <c r="Z183" s="8">
        <f t="shared" si="86"/>
        <v>0.0019343907784900877</v>
      </c>
      <c r="AA183" s="8">
        <f t="shared" si="87"/>
        <v>0.0049866343564065625</v>
      </c>
      <c r="AB183" s="8">
        <f t="shared" si="88"/>
        <v>0.0016165971711886</v>
      </c>
      <c r="AC183" s="8">
        <f t="shared" si="89"/>
        <v>0.0009538326197935688</v>
      </c>
      <c r="AD183" s="8">
        <f t="shared" si="90"/>
        <v>0.00034403043544712193</v>
      </c>
      <c r="AE183" s="8">
        <f t="shared" si="91"/>
        <v>0.0015832460351775399</v>
      </c>
      <c r="AF183" s="8">
        <f t="shared" si="92"/>
        <v>0.002349873418723654</v>
      </c>
      <c r="AG183" s="8">
        <f t="shared" si="93"/>
        <v>0.006057700260627024</v>
      </c>
      <c r="AH183" s="8">
        <f t="shared" si="94"/>
        <v>0.0011622068443208503</v>
      </c>
      <c r="AI183" s="8">
        <f t="shared" si="95"/>
        <v>0.00041918730648765287</v>
      </c>
      <c r="AJ183" s="8">
        <f t="shared" si="96"/>
        <v>0.0019291218817043786</v>
      </c>
      <c r="AK183" s="8">
        <f t="shared" si="97"/>
        <v>0.0028632266436005565</v>
      </c>
      <c r="AL183" s="8">
        <f t="shared" si="98"/>
        <v>0.00738106514460431</v>
      </c>
      <c r="AM183" s="8">
        <f t="shared" si="99"/>
        <v>0.00024733095780277164</v>
      </c>
      <c r="AN183" s="8">
        <f t="shared" si="100"/>
        <v>0.0011382299877305158</v>
      </c>
      <c r="AO183" s="8">
        <f t="shared" si="101"/>
        <v>0.001689375076983634</v>
      </c>
      <c r="AP183" s="8">
        <f t="shared" si="102"/>
        <v>0.004355012386028462</v>
      </c>
      <c r="AQ183" s="8">
        <f t="shared" si="103"/>
        <v>0.00041053928141254986</v>
      </c>
      <c r="AR183" s="8">
        <f t="shared" si="104"/>
        <v>0.0006093274976211014</v>
      </c>
      <c r="AS183" s="8">
        <f t="shared" si="105"/>
        <v>0.0015707753922981145</v>
      </c>
      <c r="AT183" s="8">
        <f t="shared" si="106"/>
        <v>0.002804156973726643</v>
      </c>
      <c r="AU183" s="8">
        <f t="shared" si="107"/>
        <v>0.007228790408552906</v>
      </c>
      <c r="AV183" s="8">
        <f t="shared" si="108"/>
        <v>0.010729060457541672</v>
      </c>
    </row>
    <row r="184" spans="1:48" ht="16.5">
      <c r="A184" s="1">
        <f>'H-sahre'!A185</f>
        <v>39296</v>
      </c>
      <c r="B184">
        <f>('H-sahre'!B185-'H-sahre'!B184)/'H-sahre'!B184</f>
        <v>0.008639308855291584</v>
      </c>
      <c r="C184">
        <f>('H-sahre'!C185-'H-sahre'!C184)/'H-sahre'!C184</f>
        <v>-0.007481296758104689</v>
      </c>
      <c r="D184">
        <f>('H-sahre'!D185-'H-sahre'!D184)/'H-sahre'!D184</f>
        <v>0.007130124777183606</v>
      </c>
      <c r="E184">
        <f>('H-sahre'!E185-'H-sahre'!E184)/'H-sahre'!E184</f>
        <v>0.005524861878453117</v>
      </c>
      <c r="F184">
        <f>('H-sahre'!F185-'H-sahre'!F184)/'H-sahre'!F184</f>
        <v>-0.002361275088547975</v>
      </c>
      <c r="G184">
        <f>('H-sahre'!G185-'H-sahre'!G184)/'H-sahre'!G184</f>
        <v>-0.013867488443759717</v>
      </c>
      <c r="H184">
        <f>('H-sahre'!H185-'H-sahre'!H184)/'H-sahre'!H184</f>
        <v>-0.016178736517719634</v>
      </c>
      <c r="I184">
        <f>('H-sahre'!I185-'H-sahre'!I184)/'H-sahre'!I184</f>
        <v>-0.0892193308550185</v>
      </c>
      <c r="K184">
        <f t="shared" si="80"/>
        <v>-0.04538699566316452</v>
      </c>
      <c r="L184">
        <f t="shared" si="109"/>
        <v>-0.03703953525319535</v>
      </c>
      <c r="M184">
        <f t="shared" si="110"/>
        <v>-0.05425179575513892</v>
      </c>
      <c r="N184">
        <f t="shared" si="111"/>
        <v>-0.04868061304199177</v>
      </c>
      <c r="O184">
        <f t="shared" si="112"/>
        <v>-0.019693489476239955</v>
      </c>
      <c r="P184">
        <f t="shared" si="113"/>
        <v>-0.04721996221833452</v>
      </c>
      <c r="Q184">
        <f t="shared" si="114"/>
        <v>-0.04980329523279646</v>
      </c>
      <c r="R184">
        <f t="shared" si="115"/>
        <v>0.05859970237682344</v>
      </c>
      <c r="U184" s="8">
        <f t="shared" si="81"/>
        <v>0.001681113225902407</v>
      </c>
      <c r="V184" s="8">
        <f t="shared" si="82"/>
        <v>0.0024623260186573777</v>
      </c>
      <c r="W184" s="8">
        <f t="shared" si="83"/>
        <v>0.0022094667730170707</v>
      </c>
      <c r="X184" s="8">
        <f t="shared" si="84"/>
        <v>0.0008938283214506791</v>
      </c>
      <c r="Y184" s="8">
        <f t="shared" si="85"/>
        <v>0.0021431722204183416</v>
      </c>
      <c r="Z184" s="8">
        <f t="shared" si="86"/>
        <v>0.0022604219447422353</v>
      </c>
      <c r="AA184" s="8">
        <f t="shared" si="87"/>
        <v>-0.002659664437639617</v>
      </c>
      <c r="AB184" s="8">
        <f t="shared" si="88"/>
        <v>0.002009461301421622</v>
      </c>
      <c r="AC184" s="8">
        <f t="shared" si="89"/>
        <v>0.0018031072829160155</v>
      </c>
      <c r="AD184" s="8">
        <f t="shared" si="90"/>
        <v>0.0007294376977136215</v>
      </c>
      <c r="AE184" s="8">
        <f t="shared" si="91"/>
        <v>0.0017490054552405541</v>
      </c>
      <c r="AF184" s="8">
        <f t="shared" si="92"/>
        <v>0.0018446909095004606</v>
      </c>
      <c r="AG184" s="8">
        <f t="shared" si="93"/>
        <v>-0.0021705057420131073</v>
      </c>
      <c r="AH184" s="8">
        <f t="shared" si="94"/>
        <v>0.0026410106759890894</v>
      </c>
      <c r="AI184" s="8">
        <f t="shared" si="95"/>
        <v>0.001068407168770948</v>
      </c>
      <c r="AJ184" s="8">
        <f t="shared" si="96"/>
        <v>0.002561767745834461</v>
      </c>
      <c r="AK184" s="8">
        <f t="shared" si="97"/>
        <v>0.0027019182009025574</v>
      </c>
      <c r="AL184" s="8">
        <f t="shared" si="98"/>
        <v>-0.003179139084659354</v>
      </c>
      <c r="AM184" s="8">
        <f t="shared" si="99"/>
        <v>0.0009586911406393744</v>
      </c>
      <c r="AN184" s="8">
        <f t="shared" si="100"/>
        <v>0.002298696708608214</v>
      </c>
      <c r="AO184" s="8">
        <f t="shared" si="101"/>
        <v>0.0024244549434438377</v>
      </c>
      <c r="AP184" s="8">
        <f t="shared" si="102"/>
        <v>-0.002852669435782027</v>
      </c>
      <c r="AQ184" s="8">
        <f t="shared" si="103"/>
        <v>0.0009299258290152192</v>
      </c>
      <c r="AR184" s="8">
        <f t="shared" si="104"/>
        <v>0.0009808006705491485</v>
      </c>
      <c r="AS184" s="8">
        <f t="shared" si="105"/>
        <v>-0.0011540326220687658</v>
      </c>
      <c r="AT184" s="8">
        <f t="shared" si="106"/>
        <v>0.0023517097192412087</v>
      </c>
      <c r="AU184" s="8">
        <f t="shared" si="107"/>
        <v>-0.0027670757322392505</v>
      </c>
      <c r="AV184" s="8">
        <f t="shared" si="108"/>
        <v>-0.0029184582780269423</v>
      </c>
    </row>
    <row r="185" spans="1:48" ht="16.5">
      <c r="A185" s="1">
        <f>'H-sahre'!A186</f>
        <v>39297</v>
      </c>
      <c r="B185">
        <f>('H-sahre'!B186-'H-sahre'!B185)/'H-sahre'!B185</f>
        <v>0.01498929336188443</v>
      </c>
      <c r="C185">
        <f>('H-sahre'!C186-'H-sahre'!C185)/'H-sahre'!C185</f>
        <v>-0.02010050251256283</v>
      </c>
      <c r="D185">
        <f>('H-sahre'!D186-'H-sahre'!D185)/'H-sahre'!D185</f>
        <v>0.015929203539822984</v>
      </c>
      <c r="E185">
        <f>('H-sahre'!E186-'H-sahre'!E185)/'H-sahre'!E185</f>
        <v>0.05860805860805853</v>
      </c>
      <c r="F185">
        <f>('H-sahre'!F186-'H-sahre'!F185)/'H-sahre'!F185</f>
        <v>0.001183431952662907</v>
      </c>
      <c r="G185">
        <f>('H-sahre'!G186-'H-sahre'!G185)/'H-sahre'!G185</f>
        <v>0.004687499999999956</v>
      </c>
      <c r="H185">
        <f>('H-sahre'!H186-'H-sahre'!H185)/'H-sahre'!H185</f>
        <v>0.021143304620203623</v>
      </c>
      <c r="I185">
        <f>('H-sahre'!I186-'H-sahre'!I185)/'H-sahre'!I185</f>
        <v>-0.05408163265306134</v>
      </c>
      <c r="K185">
        <f t="shared" si="80"/>
        <v>0.00664074294419317</v>
      </c>
      <c r="L185">
        <f t="shared" si="109"/>
        <v>-0.008463139703607646</v>
      </c>
      <c r="M185">
        <f t="shared" si="110"/>
        <v>0.003639750341841608</v>
      </c>
      <c r="N185">
        <f t="shared" si="111"/>
        <v>0.0008583333435036068</v>
      </c>
      <c r="O185">
        <f t="shared" si="112"/>
        <v>-0.004653372453419185</v>
      </c>
      <c r="P185">
        <f t="shared" si="113"/>
        <v>-0.01831458930516221</v>
      </c>
      <c r="Q185">
        <f t="shared" si="114"/>
        <v>-0.02179941024830697</v>
      </c>
      <c r="R185">
        <f t="shared" si="115"/>
        <v>-0.09596616313166043</v>
      </c>
      <c r="U185" s="8">
        <f t="shared" si="81"/>
        <v>-5.6201535272453544E-05</v>
      </c>
      <c r="V185" s="8">
        <f t="shared" si="82"/>
        <v>2.4170646401209337E-05</v>
      </c>
      <c r="W185" s="8">
        <f t="shared" si="83"/>
        <v>5.699971094637309E-06</v>
      </c>
      <c r="X185" s="8">
        <f t="shared" si="84"/>
        <v>-3.0901850286746314E-05</v>
      </c>
      <c r="Y185" s="8">
        <f t="shared" si="85"/>
        <v>-0.00012162247970405164</v>
      </c>
      <c r="Z185" s="8">
        <f t="shared" si="86"/>
        <v>-0.00014476427979401678</v>
      </c>
      <c r="AA185" s="8">
        <f t="shared" si="87"/>
        <v>-0.0006372866206978647</v>
      </c>
      <c r="AB185" s="8">
        <f t="shared" si="88"/>
        <v>-3.080371562925922E-05</v>
      </c>
      <c r="AC185" s="8">
        <f t="shared" si="89"/>
        <v>-7.264194998335675E-06</v>
      </c>
      <c r="AD185" s="8">
        <f t="shared" si="90"/>
        <v>3.938214116620603E-05</v>
      </c>
      <c r="AE185" s="8">
        <f t="shared" si="91"/>
        <v>0.00015499892790378627</v>
      </c>
      <c r="AF185" s="8">
        <f t="shared" si="92"/>
        <v>0.00018449145438767812</v>
      </c>
      <c r="AG185" s="8">
        <f t="shared" si="93"/>
        <v>0.0008121750454024436</v>
      </c>
      <c r="AH185" s="8">
        <f t="shared" si="94"/>
        <v>3.1241190804313033E-06</v>
      </c>
      <c r="AI185" s="8">
        <f t="shared" si="95"/>
        <v>-1.69371139780488E-05</v>
      </c>
      <c r="AJ185" s="8">
        <f t="shared" si="96"/>
        <v>-6.666053268415281E-05</v>
      </c>
      <c r="AK185" s="8">
        <f t="shared" si="97"/>
        <v>-7.934441090322076E-05</v>
      </c>
      <c r="AL185" s="8">
        <f t="shared" si="98"/>
        <v>-0.00034929287506368857</v>
      </c>
      <c r="AM185" s="8">
        <f t="shared" si="99"/>
        <v>-3.994144736510871E-06</v>
      </c>
      <c r="AN185" s="8">
        <f t="shared" si="100"/>
        <v>-1.572002267319528E-05</v>
      </c>
      <c r="AO185" s="8">
        <f t="shared" si="101"/>
        <v>-1.8711160684836114E-05</v>
      </c>
      <c r="AP185" s="8">
        <f t="shared" si="102"/>
        <v>-8.237095766401066E-05</v>
      </c>
      <c r="AQ185" s="8">
        <f t="shared" si="103"/>
        <v>8.522460536832744E-05</v>
      </c>
      <c r="AR185" s="8">
        <f t="shared" si="104"/>
        <v>0.00010144077515025554</v>
      </c>
      <c r="AS185" s="8">
        <f t="shared" si="105"/>
        <v>0.00044656629997720044</v>
      </c>
      <c r="AT185" s="8">
        <f t="shared" si="106"/>
        <v>0.00039924724579248633</v>
      </c>
      <c r="AU185" s="8">
        <f t="shared" si="107"/>
        <v>0.0017575808649485602</v>
      </c>
      <c r="AV185" s="8">
        <f t="shared" si="108"/>
        <v>0.002092005760063017</v>
      </c>
    </row>
    <row r="186" spans="1:48" ht="16.5">
      <c r="A186" s="1">
        <f>'H-sahre'!A187</f>
        <v>39300</v>
      </c>
      <c r="B186">
        <f>('H-sahre'!B187-'H-sahre'!B186)/'H-sahre'!B186</f>
        <v>-0.04852320675105494</v>
      </c>
      <c r="C186">
        <f>('H-sahre'!C187-'H-sahre'!C186)/'H-sahre'!C186</f>
        <v>-0.03589743589743593</v>
      </c>
      <c r="D186">
        <f>('H-sahre'!D187-'H-sahre'!D186)/'H-sahre'!D186</f>
        <v>-0.0400696864111499</v>
      </c>
      <c r="E186">
        <f>('H-sahre'!E187-'H-sahre'!E186)/'H-sahre'!E186</f>
        <v>-0.043252595155709346</v>
      </c>
      <c r="F186">
        <f>('H-sahre'!F187-'H-sahre'!F186)/'H-sahre'!F186</f>
        <v>-0.004728132387706964</v>
      </c>
      <c r="G186">
        <f>('H-sahre'!G187-'H-sahre'!G186)/'H-sahre'!G186</f>
        <v>-0.041990668740279874</v>
      </c>
      <c r="H186">
        <f>('H-sahre'!H187-'H-sahre'!H186)/'H-sahre'!H186</f>
        <v>-0.04677914110429454</v>
      </c>
      <c r="I186">
        <f>('H-sahre'!I187-'H-sahre'!I186)/'H-sahre'!I186</f>
        <v>-0.016181229773462823</v>
      </c>
      <c r="K186">
        <f t="shared" si="80"/>
        <v>0.012990727450786015</v>
      </c>
      <c r="L186">
        <f t="shared" si="109"/>
        <v>-0.02108234545806579</v>
      </c>
      <c r="M186">
        <f t="shared" si="110"/>
        <v>0.012438829104480987</v>
      </c>
      <c r="N186">
        <f t="shared" si="111"/>
        <v>0.05394153007310902</v>
      </c>
      <c r="O186">
        <f t="shared" si="112"/>
        <v>-0.0011086654122083029</v>
      </c>
      <c r="P186">
        <f t="shared" si="113"/>
        <v>0.00024039913859746215</v>
      </c>
      <c r="Q186">
        <f t="shared" si="114"/>
        <v>0.015522630889616288</v>
      </c>
      <c r="R186">
        <f t="shared" si="115"/>
        <v>-0.060828464929703265</v>
      </c>
      <c r="U186" s="8">
        <f t="shared" si="81"/>
        <v>-0.0002738750038690491</v>
      </c>
      <c r="V186" s="8">
        <f t="shared" si="82"/>
        <v>0.0001615894387032172</v>
      </c>
      <c r="W186" s="8">
        <f t="shared" si="83"/>
        <v>0.0007007397154581367</v>
      </c>
      <c r="X186" s="8">
        <f t="shared" si="84"/>
        <v>-1.4402370204111392E-05</v>
      </c>
      <c r="Y186" s="8">
        <f t="shared" si="85"/>
        <v>3.122959688923363E-06</v>
      </c>
      <c r="Z186" s="8">
        <f t="shared" si="86"/>
        <v>0.00020165026720615726</v>
      </c>
      <c r="AA186" s="8">
        <f t="shared" si="87"/>
        <v>-0.0007902060091514706</v>
      </c>
      <c r="AB186" s="8">
        <f t="shared" si="88"/>
        <v>-0.00026223969227451126</v>
      </c>
      <c r="AC186" s="8">
        <f t="shared" si="89"/>
        <v>-0.001137213971537929</v>
      </c>
      <c r="AD186" s="8">
        <f t="shared" si="90"/>
        <v>2.3373267217584348E-05</v>
      </c>
      <c r="AE186" s="8">
        <f t="shared" si="91"/>
        <v>-5.068177687733134E-06</v>
      </c>
      <c r="AF186" s="8">
        <f t="shared" si="92"/>
        <v>-0.00032725346683293364</v>
      </c>
      <c r="AG186" s="8">
        <f t="shared" si="93"/>
        <v>0.0012824067113318437</v>
      </c>
      <c r="AH186" s="8">
        <f t="shared" si="94"/>
        <v>0.0006709694742136248</v>
      </c>
      <c r="AI186" s="8">
        <f t="shared" si="95"/>
        <v>-1.3790499596508047E-05</v>
      </c>
      <c r="AJ186" s="8">
        <f t="shared" si="96"/>
        <v>2.9902838018782707E-06</v>
      </c>
      <c r="AK186" s="8">
        <f t="shared" si="97"/>
        <v>0.00019308335288787466</v>
      </c>
      <c r="AL186" s="8">
        <f t="shared" si="98"/>
        <v>-0.0007566348799484939</v>
      </c>
      <c r="AM186" s="8">
        <f t="shared" si="99"/>
        <v>-5.980310867364998E-05</v>
      </c>
      <c r="AN186" s="8">
        <f t="shared" si="100"/>
        <v>1.2967497364204509E-05</v>
      </c>
      <c r="AO186" s="8">
        <f t="shared" si="101"/>
        <v>0.0008373144609460081</v>
      </c>
      <c r="AP186" s="8">
        <f t="shared" si="102"/>
        <v>-0.003281180470306646</v>
      </c>
      <c r="AQ186" s="8">
        <f t="shared" si="103"/>
        <v>-2.665222100876763E-07</v>
      </c>
      <c r="AR186" s="8">
        <f t="shared" si="104"/>
        <v>-1.7209403973793776E-05</v>
      </c>
      <c r="AS186" s="8">
        <f t="shared" si="105"/>
        <v>6.743841514528776E-05</v>
      </c>
      <c r="AT186" s="8">
        <f t="shared" si="106"/>
        <v>3.731627094630113E-06</v>
      </c>
      <c r="AU186" s="8">
        <f t="shared" si="107"/>
        <v>-1.46231105713066E-05</v>
      </c>
      <c r="AV186" s="8">
        <f t="shared" si="108"/>
        <v>-0.0009442178086857529</v>
      </c>
    </row>
    <row r="187" spans="1:48" ht="16.5">
      <c r="A187" s="1">
        <f>'H-sahre'!A188</f>
        <v>39301</v>
      </c>
      <c r="B187">
        <f>('H-sahre'!B188-'H-sahre'!B187)/'H-sahre'!B187</f>
        <v>-0.008869179600886927</v>
      </c>
      <c r="C187">
        <f>('H-sahre'!C188-'H-sahre'!C187)/'H-sahre'!C187</f>
        <v>0.007978723404255386</v>
      </c>
      <c r="D187">
        <f>('H-sahre'!D188-'H-sahre'!D187)/'H-sahre'!D187</f>
        <v>-0.01088929219600719</v>
      </c>
      <c r="E187">
        <f>('H-sahre'!E188-'H-sahre'!E187)/'H-sahre'!E187</f>
        <v>-0.01265822784810119</v>
      </c>
      <c r="F187">
        <f>('H-sahre'!F188-'H-sahre'!F187)/'H-sahre'!F187</f>
        <v>-0.014251781472683992</v>
      </c>
      <c r="G187">
        <f>('H-sahre'!G188-'H-sahre'!G187)/'H-sahre'!G187</f>
        <v>-0.019480519480519525</v>
      </c>
      <c r="H187">
        <f>('H-sahre'!H188-'H-sahre'!H187)/'H-sahre'!H187</f>
        <v>-0.008045052292839904</v>
      </c>
      <c r="I187">
        <f>('H-sahre'!I188-'H-sahre'!I187)/'H-sahre'!I187</f>
        <v>0.029605263157894888</v>
      </c>
      <c r="K187">
        <f t="shared" si="80"/>
        <v>-0.05052177266215335</v>
      </c>
      <c r="L187">
        <f t="shared" si="109"/>
        <v>-0.03687927884293889</v>
      </c>
      <c r="M187">
        <f t="shared" si="110"/>
        <v>-0.043560060846491895</v>
      </c>
      <c r="N187">
        <f t="shared" si="111"/>
        <v>-0.04791912369065886</v>
      </c>
      <c r="O187">
        <f t="shared" si="112"/>
        <v>-0.0070202297525781745</v>
      </c>
      <c r="P187">
        <f t="shared" si="113"/>
        <v>-0.04643776960168237</v>
      </c>
      <c r="Q187">
        <f t="shared" si="114"/>
        <v>-0.052399814834881875</v>
      </c>
      <c r="R187">
        <f t="shared" si="115"/>
        <v>-0.02292806205010475</v>
      </c>
      <c r="U187" s="8">
        <f t="shared" si="81"/>
        <v>0.0018632065416471204</v>
      </c>
      <c r="V187" s="8">
        <f t="shared" si="82"/>
        <v>0.002200731491236031</v>
      </c>
      <c r="W187" s="8">
        <f t="shared" si="83"/>
        <v>0.002420959073269074</v>
      </c>
      <c r="X187" s="8">
        <f t="shared" si="84"/>
        <v>0.00035467445159583963</v>
      </c>
      <c r="Y187" s="8">
        <f t="shared" si="85"/>
        <v>0.0023461184387536522</v>
      </c>
      <c r="Z187" s="8">
        <f t="shared" si="86"/>
        <v>0.002647331532626833</v>
      </c>
      <c r="AA187" s="8">
        <f t="shared" si="87"/>
        <v>0.0011583663384791378</v>
      </c>
      <c r="AB187" s="8">
        <f t="shared" si="88"/>
        <v>0.001606463630373159</v>
      </c>
      <c r="AC187" s="8">
        <f t="shared" si="89"/>
        <v>0.0017672227244970868</v>
      </c>
      <c r="AD187" s="8">
        <f t="shared" si="90"/>
        <v>0.00025890101058682636</v>
      </c>
      <c r="AE187" s="8">
        <f t="shared" si="91"/>
        <v>0.0017125914539845952</v>
      </c>
      <c r="AF187" s="8">
        <f t="shared" si="92"/>
        <v>0.0019324673826139744</v>
      </c>
      <c r="AG187" s="8">
        <f t="shared" si="93"/>
        <v>0.0008455703936740181</v>
      </c>
      <c r="AH187" s="8">
        <f t="shared" si="94"/>
        <v>0.002087359943675671</v>
      </c>
      <c r="AI187" s="8">
        <f t="shared" si="95"/>
        <v>0.000305801635178658</v>
      </c>
      <c r="AJ187" s="8">
        <f t="shared" si="96"/>
        <v>0.0020228320694246557</v>
      </c>
      <c r="AK187" s="8">
        <f t="shared" si="97"/>
        <v>0.0022825391225523633</v>
      </c>
      <c r="AL187" s="8">
        <f t="shared" si="98"/>
        <v>0.0009987477779947046</v>
      </c>
      <c r="AM187" s="8">
        <f t="shared" si="99"/>
        <v>0.000336403257850637</v>
      </c>
      <c r="AN187" s="8">
        <f t="shared" si="100"/>
        <v>0.0022252572254613354</v>
      </c>
      <c r="AO187" s="8">
        <f t="shared" si="101"/>
        <v>0.0025109532084403256</v>
      </c>
      <c r="AP187" s="8">
        <f t="shared" si="102"/>
        <v>0.0010986926413660708</v>
      </c>
      <c r="AQ187" s="8">
        <f t="shared" si="103"/>
        <v>0.0003260038118011009</v>
      </c>
      <c r="AR187" s="8">
        <f t="shared" si="104"/>
        <v>0.0003678587391334249</v>
      </c>
      <c r="AS187" s="8">
        <f t="shared" si="105"/>
        <v>0.0001609602633731039</v>
      </c>
      <c r="AT187" s="8">
        <f t="shared" si="106"/>
        <v>0.0024333305284730622</v>
      </c>
      <c r="AU187" s="8">
        <f t="shared" si="107"/>
        <v>0.0010647280628958413</v>
      </c>
      <c r="AV187" s="8">
        <f t="shared" si="108"/>
        <v>0.001201426205948171</v>
      </c>
    </row>
    <row r="188" spans="1:48" ht="16.5">
      <c r="A188" s="1">
        <f>'H-sahre'!A189</f>
        <v>39302</v>
      </c>
      <c r="B188">
        <f>('H-sahre'!B189-'H-sahre'!B188)/'H-sahre'!B188</f>
        <v>0.055928411633109625</v>
      </c>
      <c r="C188">
        <f>('H-sahre'!C189-'H-sahre'!C188)/'H-sahre'!C188</f>
        <v>0.03166226912928763</v>
      </c>
      <c r="D188">
        <f>('H-sahre'!D189-'H-sahre'!D188)/'H-sahre'!D188</f>
        <v>0.040366972477064174</v>
      </c>
      <c r="E188">
        <f>('H-sahre'!E189-'H-sahre'!E188)/'H-sahre'!E188</f>
        <v>0.038461538461538484</v>
      </c>
      <c r="F188">
        <f>('H-sahre'!F189-'H-sahre'!F188)/'H-sahre'!F188</f>
        <v>0.01566265060240952</v>
      </c>
      <c r="G188">
        <f>('H-sahre'!G189-'H-sahre'!G188)/'H-sahre'!G188</f>
        <v>0.03973509933774832</v>
      </c>
      <c r="H188">
        <f>('H-sahre'!H189-'H-sahre'!H188)/'H-sahre'!H188</f>
        <v>0.04622871046228713</v>
      </c>
      <c r="I188">
        <f>('H-sahre'!I189-'H-sahre'!I188)/'H-sahre'!I188</f>
        <v>0.02768903088391904</v>
      </c>
      <c r="K188">
        <f t="shared" si="80"/>
        <v>-0.010867745511985341</v>
      </c>
      <c r="L188">
        <f t="shared" si="109"/>
        <v>0.006996880458752431</v>
      </c>
      <c r="M188">
        <f t="shared" si="110"/>
        <v>-0.014379666631349187</v>
      </c>
      <c r="N188">
        <f t="shared" si="111"/>
        <v>-0.0173247563830507</v>
      </c>
      <c r="O188">
        <f t="shared" si="112"/>
        <v>-0.016543878837555204</v>
      </c>
      <c r="P188">
        <f t="shared" si="113"/>
        <v>-0.02392762034192202</v>
      </c>
      <c r="Q188">
        <f t="shared" si="114"/>
        <v>-0.013665726023427239</v>
      </c>
      <c r="R188">
        <f t="shared" si="115"/>
        <v>0.022858430881252962</v>
      </c>
      <c r="U188" s="8">
        <f t="shared" si="81"/>
        <v>-7.604031620350466E-05</v>
      </c>
      <c r="V188" s="8">
        <f t="shared" si="82"/>
        <v>0.0001562745574966905</v>
      </c>
      <c r="W188" s="8">
        <f t="shared" si="83"/>
        <v>0.00018828104342813863</v>
      </c>
      <c r="X188" s="8">
        <f t="shared" si="84"/>
        <v>0.00017979466498766982</v>
      </c>
      <c r="Y188" s="8">
        <f t="shared" si="85"/>
        <v>0.00026003928858341215</v>
      </c>
      <c r="Z188" s="8">
        <f t="shared" si="86"/>
        <v>0.00014851563265912265</v>
      </c>
      <c r="AA188" s="8">
        <f t="shared" si="87"/>
        <v>-0.000248419609620764</v>
      </c>
      <c r="AB188" s="8">
        <f t="shared" si="88"/>
        <v>-0.00010061280845626152</v>
      </c>
      <c r="AC188" s="8">
        <f t="shared" si="89"/>
        <v>-0.00012121924938921388</v>
      </c>
      <c r="AD188" s="8">
        <f t="shared" si="90"/>
        <v>-0.00011575554255045788</v>
      </c>
      <c r="AE188" s="8">
        <f t="shared" si="91"/>
        <v>-0.00016741869919484134</v>
      </c>
      <c r="AF188" s="8">
        <f t="shared" si="92"/>
        <v>-9.561745136798261E-05</v>
      </c>
      <c r="AG188" s="8">
        <f t="shared" si="93"/>
        <v>0.00015993770835078194</v>
      </c>
      <c r="AH188" s="8">
        <f t="shared" si="94"/>
        <v>0.000249124221257608</v>
      </c>
      <c r="AI188" s="8">
        <f t="shared" si="95"/>
        <v>0.00023789546247347655</v>
      </c>
      <c r="AJ188" s="8">
        <f t="shared" si="96"/>
        <v>0.0003440712037983281</v>
      </c>
      <c r="AK188" s="8">
        <f t="shared" si="97"/>
        <v>0.0001965085844922369</v>
      </c>
      <c r="AL188" s="8">
        <f t="shared" si="98"/>
        <v>-0.000328696615788155</v>
      </c>
      <c r="AM188" s="8">
        <f t="shared" si="99"/>
        <v>0.0002866186704913519</v>
      </c>
      <c r="AN188" s="8">
        <f t="shared" si="100"/>
        <v>0.00041454019324992726</v>
      </c>
      <c r="AO188" s="8">
        <f t="shared" si="101"/>
        <v>0.00023675537415339312</v>
      </c>
      <c r="AP188" s="8">
        <f t="shared" si="102"/>
        <v>-0.00039601674631651045</v>
      </c>
      <c r="AQ188" s="8">
        <f t="shared" si="103"/>
        <v>0.0003958556518077791</v>
      </c>
      <c r="AR188" s="8">
        <f t="shared" si="104"/>
        <v>0.00022608411555880532</v>
      </c>
      <c r="AS188" s="8">
        <f t="shared" si="105"/>
        <v>-0.0003781671109160792</v>
      </c>
      <c r="AT188" s="8">
        <f t="shared" si="106"/>
        <v>0.0003269883039852907</v>
      </c>
      <c r="AU188" s="8">
        <f t="shared" si="107"/>
        <v>-0.0005469478557386868</v>
      </c>
      <c r="AV188" s="8">
        <f t="shared" si="108"/>
        <v>-0.00031237705374865144</v>
      </c>
    </row>
    <row r="189" spans="1:48" ht="16.5">
      <c r="A189" s="1">
        <f>'H-sahre'!A190</f>
        <v>39303</v>
      </c>
      <c r="B189">
        <f>('H-sahre'!B190-'H-sahre'!B189)/'H-sahre'!B189</f>
        <v>-0.00847457627118645</v>
      </c>
      <c r="C189">
        <f>('H-sahre'!C190-'H-sahre'!C189)/'H-sahre'!C189</f>
        <v>-0.005115089514066501</v>
      </c>
      <c r="D189">
        <f>('H-sahre'!D190-'H-sahre'!D189)/'H-sahre'!D189</f>
        <v>0</v>
      </c>
      <c r="E189">
        <f>('H-sahre'!E190-'H-sahre'!E189)/'H-sahre'!E189</f>
        <v>0.024691358024691332</v>
      </c>
      <c r="F189">
        <f>('H-sahre'!F190-'H-sahre'!F189)/'H-sahre'!F189</f>
        <v>0.0023724792408065924</v>
      </c>
      <c r="G189">
        <f>('H-sahre'!G190-'H-sahre'!G189)/'H-sahre'!G189</f>
        <v>-0.0031847133757961104</v>
      </c>
      <c r="H189">
        <f>('H-sahre'!H190-'H-sahre'!H189)/'H-sahre'!H189</f>
        <v>-0.00465116279069763</v>
      </c>
      <c r="I189">
        <f>('H-sahre'!I190-'H-sahre'!I189)/'H-sahre'!I189</f>
        <v>-0.004145077720207349</v>
      </c>
      <c r="K189">
        <f t="shared" si="80"/>
        <v>0.05392984572201121</v>
      </c>
      <c r="L189">
        <f t="shared" si="109"/>
        <v>0.03068042618378467</v>
      </c>
      <c r="M189">
        <f t="shared" si="110"/>
        <v>0.03687659804172218</v>
      </c>
      <c r="N189">
        <f t="shared" si="111"/>
        <v>0.03379500992658897</v>
      </c>
      <c r="O189">
        <f t="shared" si="112"/>
        <v>0.013370553237538309</v>
      </c>
      <c r="P189">
        <f t="shared" si="113"/>
        <v>0.035287998476345825</v>
      </c>
      <c r="Q189">
        <f t="shared" si="114"/>
        <v>0.0406080367316998</v>
      </c>
      <c r="R189">
        <f t="shared" si="115"/>
        <v>0.020942198607277113</v>
      </c>
      <c r="U189" s="8">
        <f t="shared" si="81"/>
        <v>0.0016545906507770605</v>
      </c>
      <c r="V189" s="8">
        <f t="shared" si="82"/>
        <v>0.001988749243142698</v>
      </c>
      <c r="W189" s="8">
        <f t="shared" si="83"/>
        <v>0.0018225596715147807</v>
      </c>
      <c r="X189" s="8">
        <f t="shared" si="84"/>
        <v>0.0007210718733183785</v>
      </c>
      <c r="Y189" s="8">
        <f t="shared" si="85"/>
        <v>0.001903076313667897</v>
      </c>
      <c r="Z189" s="8">
        <f t="shared" si="86"/>
        <v>0.0021899851560143345</v>
      </c>
      <c r="AA189" s="8">
        <f t="shared" si="87"/>
        <v>0.0011294095399701728</v>
      </c>
      <c r="AB189" s="8">
        <f t="shared" si="88"/>
        <v>0.0011313897441281556</v>
      </c>
      <c r="AC189" s="8">
        <f t="shared" si="89"/>
        <v>0.0010368453074329831</v>
      </c>
      <c r="AD189" s="8">
        <f t="shared" si="90"/>
        <v>0.00041021427164065723</v>
      </c>
      <c r="AE189" s="8">
        <f t="shared" si="91"/>
        <v>0.001082650832427034</v>
      </c>
      <c r="AF189" s="8">
        <f t="shared" si="92"/>
        <v>0.0012458718734153322</v>
      </c>
      <c r="AG189" s="8">
        <f t="shared" si="93"/>
        <v>0.0006425155784967236</v>
      </c>
      <c r="AH189" s="8">
        <f t="shared" si="94"/>
        <v>0.0012462449968788324</v>
      </c>
      <c r="AI189" s="8">
        <f t="shared" si="95"/>
        <v>0.0004930605173361474</v>
      </c>
      <c r="AJ189" s="8">
        <f t="shared" si="96"/>
        <v>0.0013013013355091096</v>
      </c>
      <c r="AK189" s="8">
        <f t="shared" si="97"/>
        <v>0.0014974862478183831</v>
      </c>
      <c r="AL189" s="8">
        <f t="shared" si="98"/>
        <v>0.0007722770401504721</v>
      </c>
      <c r="AM189" s="8">
        <f t="shared" si="99"/>
        <v>0.0004518579793865935</v>
      </c>
      <c r="AN189" s="8">
        <f t="shared" si="100"/>
        <v>0.0011925582587975637</v>
      </c>
      <c r="AO189" s="8">
        <f t="shared" si="101"/>
        <v>0.0013723490044470843</v>
      </c>
      <c r="AP189" s="8">
        <f t="shared" si="102"/>
        <v>0.0007077418098175278</v>
      </c>
      <c r="AQ189" s="8">
        <f t="shared" si="103"/>
        <v>0.0004718200622741526</v>
      </c>
      <c r="AR189" s="8">
        <f t="shared" si="104"/>
        <v>0.0005429519169931033</v>
      </c>
      <c r="AS189" s="8">
        <f t="shared" si="105"/>
        <v>0.00028000878138969925</v>
      </c>
      <c r="AT189" s="8">
        <f t="shared" si="106"/>
        <v>0.0014329763383156178</v>
      </c>
      <c r="AU189" s="8">
        <f t="shared" si="107"/>
        <v>0.0007390082725449264</v>
      </c>
      <c r="AV189" s="8">
        <f t="shared" si="108"/>
        <v>0.0008504215702868613</v>
      </c>
    </row>
    <row r="190" spans="1:48" ht="16.5">
      <c r="A190" s="1">
        <f>'H-sahre'!A191</f>
        <v>39304</v>
      </c>
      <c r="B190">
        <f>('H-sahre'!B191-'H-sahre'!B190)/'H-sahre'!B190</f>
        <v>-0.01709401709401711</v>
      </c>
      <c r="C190">
        <f>('H-sahre'!C191-'H-sahre'!C190)/'H-sahre'!C190</f>
        <v>-0.023136246786632467</v>
      </c>
      <c r="D190">
        <f>('H-sahre'!D191-'H-sahre'!D190)/'H-sahre'!D190</f>
        <v>-0.0246913580246913</v>
      </c>
      <c r="E190">
        <f>('H-sahre'!E191-'H-sahre'!E190)/'H-sahre'!E190</f>
        <v>-0.01721170395869191</v>
      </c>
      <c r="F190">
        <f>('H-sahre'!F191-'H-sahre'!F190)/'H-sahre'!F190</f>
        <v>-0.013017751479289874</v>
      </c>
      <c r="G190">
        <f>('H-sahre'!G191-'H-sahre'!G190)/'H-sahre'!G190</f>
        <v>-0.04153354632587861</v>
      </c>
      <c r="H190">
        <f>('H-sahre'!H191-'H-sahre'!H190)/'H-sahre'!H190</f>
        <v>-0.045950155763239915</v>
      </c>
      <c r="I190">
        <f>('H-sahre'!I191-'H-sahre'!I190)/'H-sahre'!I190</f>
        <v>-0.021852237252861506</v>
      </c>
      <c r="K190">
        <f t="shared" si="80"/>
        <v>-0.010473142182284864</v>
      </c>
      <c r="L190">
        <f t="shared" si="109"/>
        <v>-0.0060969324595694565</v>
      </c>
      <c r="M190">
        <f t="shared" si="110"/>
        <v>-0.003490374435341998</v>
      </c>
      <c r="N190">
        <f t="shared" si="111"/>
        <v>0.02002482948974182</v>
      </c>
      <c r="O190">
        <f t="shared" si="112"/>
        <v>8.038187593538242E-05</v>
      </c>
      <c r="P190">
        <f t="shared" si="113"/>
        <v>-0.007631814237198603</v>
      </c>
      <c r="Q190">
        <f t="shared" si="114"/>
        <v>-0.010271836521284966</v>
      </c>
      <c r="R190">
        <f t="shared" si="115"/>
        <v>-0.010891909996849275</v>
      </c>
      <c r="U190" s="8">
        <f t="shared" si="81"/>
        <v>6.385404052485869E-05</v>
      </c>
      <c r="V190" s="8">
        <f t="shared" si="82"/>
        <v>3.6555187730748994E-05</v>
      </c>
      <c r="W190" s="8">
        <f t="shared" si="83"/>
        <v>-0.00020972288642207696</v>
      </c>
      <c r="X190" s="8">
        <f t="shared" si="84"/>
        <v>-8.418508155500422E-07</v>
      </c>
      <c r="Y190" s="8">
        <f t="shared" si="85"/>
        <v>7.992907561496687E-05</v>
      </c>
      <c r="Z190" s="8">
        <f t="shared" si="86"/>
        <v>0.00010757840436060379</v>
      </c>
      <c r="AA190" s="8">
        <f t="shared" si="87"/>
        <v>0.00011407252203365234</v>
      </c>
      <c r="AB190" s="8">
        <f t="shared" si="88"/>
        <v>2.128057719088804E-05</v>
      </c>
      <c r="AC190" s="8">
        <f t="shared" si="89"/>
        <v>-0.00012209003291335058</v>
      </c>
      <c r="AD190" s="8">
        <f t="shared" si="90"/>
        <v>-4.900828685515181E-07</v>
      </c>
      <c r="AE190" s="8">
        <f t="shared" si="91"/>
        <v>4.6530655948180474E-05</v>
      </c>
      <c r="AF190" s="8">
        <f t="shared" si="92"/>
        <v>6.262669350601332E-05</v>
      </c>
      <c r="AG190" s="8">
        <f t="shared" si="93"/>
        <v>6.64072396064994E-05</v>
      </c>
      <c r="AH190" s="8">
        <f t="shared" si="94"/>
        <v>-6.98941529230774E-05</v>
      </c>
      <c r="AI190" s="8">
        <f t="shared" si="95"/>
        <v>-2.8056284482969097E-07</v>
      </c>
      <c r="AJ190" s="8">
        <f t="shared" si="96"/>
        <v>2.6637889308797097E-05</v>
      </c>
      <c r="AK190" s="8">
        <f t="shared" si="97"/>
        <v>3.585255559790533E-05</v>
      </c>
      <c r="AL190" s="8">
        <f t="shared" si="98"/>
        <v>3.801684420504865E-05</v>
      </c>
      <c r="AM190" s="8">
        <f t="shared" si="99"/>
        <v>1.6096333596716141E-06</v>
      </c>
      <c r="AN190" s="8">
        <f t="shared" si="100"/>
        <v>-0.00015282577879728606</v>
      </c>
      <c r="AO190" s="8">
        <f t="shared" si="101"/>
        <v>-0.00020569177488523422</v>
      </c>
      <c r="AP190" s="8">
        <f t="shared" si="102"/>
        <v>-0.00021810864050452112</v>
      </c>
      <c r="AQ190" s="8">
        <f t="shared" si="103"/>
        <v>-6.134595451763833E-07</v>
      </c>
      <c r="AR190" s="8">
        <f t="shared" si="104"/>
        <v>-8.256694888824583E-07</v>
      </c>
      <c r="AS190" s="8">
        <f t="shared" si="105"/>
        <v>-8.755121580660899E-07</v>
      </c>
      <c r="AT190" s="8">
        <f t="shared" si="106"/>
        <v>7.839274820531918E-05</v>
      </c>
      <c r="AU190" s="8">
        <f t="shared" si="107"/>
        <v>8.31250337842401E-05</v>
      </c>
      <c r="AV190" s="8">
        <f t="shared" si="108"/>
        <v>0.0001118799188921852</v>
      </c>
    </row>
    <row r="191" spans="1:48" ht="16.5">
      <c r="A191" s="1">
        <f>'H-sahre'!A192</f>
        <v>39307</v>
      </c>
      <c r="B191">
        <f>('H-sahre'!B192-'H-sahre'!B191)/'H-sahre'!B191</f>
        <v>0.032608695652173995</v>
      </c>
      <c r="C191">
        <f>('H-sahre'!C192-'H-sahre'!C191)/'H-sahre'!C191</f>
        <v>-0.005263157894736847</v>
      </c>
      <c r="D191">
        <f>('H-sahre'!D192-'H-sahre'!D191)/'H-sahre'!D191</f>
        <v>0.0018083182640144279</v>
      </c>
      <c r="E191">
        <f>('H-sahre'!E192-'H-sahre'!E191)/'H-sahre'!E191</f>
        <v>-0.005253940455341581</v>
      </c>
      <c r="F191">
        <f>('H-sahre'!F192-'H-sahre'!F191)/'H-sahre'!F191</f>
        <v>0.003597122302158197</v>
      </c>
      <c r="G191">
        <f>('H-sahre'!G192-'H-sahre'!G191)/'H-sahre'!G191</f>
        <v>0.008333333333333333</v>
      </c>
      <c r="H191">
        <f>('H-sahre'!H192-'H-sahre'!H191)/'H-sahre'!H191</f>
        <v>0.0163265306122449</v>
      </c>
      <c r="I191">
        <f>('H-sahre'!I192-'H-sahre'!I191)/'H-sahre'!I191</f>
        <v>-0.007446808510638328</v>
      </c>
      <c r="K191">
        <f t="shared" si="80"/>
        <v>-0.019092583005115522</v>
      </c>
      <c r="L191">
        <f t="shared" si="109"/>
        <v>-0.024118089732135424</v>
      </c>
      <c r="M191">
        <f t="shared" si="110"/>
        <v>-0.0281817324600333</v>
      </c>
      <c r="N191">
        <f t="shared" si="111"/>
        <v>-0.02187823249364142</v>
      </c>
      <c r="O191">
        <f t="shared" si="112"/>
        <v>-0.015309848844161084</v>
      </c>
      <c r="P191">
        <f t="shared" si="113"/>
        <v>-0.04598064718728111</v>
      </c>
      <c r="Q191">
        <f t="shared" si="114"/>
        <v>-0.05157082949382725</v>
      </c>
      <c r="R191">
        <f t="shared" si="115"/>
        <v>-0.028599069529503432</v>
      </c>
      <c r="U191" s="8">
        <f t="shared" si="81"/>
        <v>0.00046047663013562</v>
      </c>
      <c r="V191" s="8">
        <f t="shared" si="82"/>
        <v>0.0005380620662211443</v>
      </c>
      <c r="W191" s="8">
        <f t="shared" si="83"/>
        <v>0.0004177119698900644</v>
      </c>
      <c r="X191" s="8">
        <f t="shared" si="84"/>
        <v>0.00029230455985291746</v>
      </c>
      <c r="Y191" s="8">
        <f t="shared" si="85"/>
        <v>0.0008778893230520961</v>
      </c>
      <c r="Z191" s="8">
        <f t="shared" si="86"/>
        <v>0.0009846203427535565</v>
      </c>
      <c r="AA191" s="8">
        <f t="shared" si="87"/>
        <v>0.0005460301088611144</v>
      </c>
      <c r="AB191" s="8">
        <f t="shared" si="88"/>
        <v>0.0006796895522781167</v>
      </c>
      <c r="AC191" s="8">
        <f t="shared" si="89"/>
        <v>0.0005276611744621648</v>
      </c>
      <c r="AD191" s="8">
        <f t="shared" si="90"/>
        <v>0.0003692443082089068</v>
      </c>
      <c r="AE191" s="8">
        <f t="shared" si="91"/>
        <v>0.001108965374804506</v>
      </c>
      <c r="AF191" s="8">
        <f t="shared" si="92"/>
        <v>0.0012437898932927817</v>
      </c>
      <c r="AG191" s="8">
        <f t="shared" si="93"/>
        <v>0.0006897549251681438</v>
      </c>
      <c r="AH191" s="8">
        <f t="shared" si="94"/>
        <v>0.0006165664948342097</v>
      </c>
      <c r="AI191" s="8">
        <f t="shared" si="95"/>
        <v>0.0004314580641296977</v>
      </c>
      <c r="AJ191" s="8">
        <f t="shared" si="96"/>
        <v>0.001295814297371139</v>
      </c>
      <c r="AK191" s="8">
        <f t="shared" si="97"/>
        <v>0.0014533553195370341</v>
      </c>
      <c r="AL191" s="8">
        <f t="shared" si="98"/>
        <v>0.0008059713260863562</v>
      </c>
      <c r="AM191" s="8">
        <f t="shared" si="99"/>
        <v>0.0003349524324550636</v>
      </c>
      <c r="AN191" s="8">
        <f t="shared" si="100"/>
        <v>0.0010059752893714355</v>
      </c>
      <c r="AO191" s="8">
        <f t="shared" si="101"/>
        <v>0.0011282785975558927</v>
      </c>
      <c r="AP191" s="8">
        <f t="shared" si="102"/>
        <v>0.0006256970922682922</v>
      </c>
      <c r="AQ191" s="8">
        <f t="shared" si="103"/>
        <v>0.0007039567581939742</v>
      </c>
      <c r="AR191" s="8">
        <f t="shared" si="104"/>
        <v>0.0007895416043184995</v>
      </c>
      <c r="AS191" s="8">
        <f t="shared" si="105"/>
        <v>0.0004378474315803506</v>
      </c>
      <c r="AT191" s="8">
        <f t="shared" si="106"/>
        <v>0.0023712601161111012</v>
      </c>
      <c r="AU191" s="8">
        <f t="shared" si="107"/>
        <v>0.0013150037259206189</v>
      </c>
      <c r="AV191" s="8">
        <f t="shared" si="108"/>
        <v>0.0014748777383881318</v>
      </c>
    </row>
    <row r="192" spans="1:48" ht="16.5">
      <c r="A192" s="1">
        <f>'H-sahre'!A193</f>
        <v>39308</v>
      </c>
      <c r="B192">
        <f>('H-sahre'!B193-'H-sahre'!B192)/'H-sahre'!B192</f>
        <v>-0.006315789473684263</v>
      </c>
      <c r="C192">
        <f>('H-sahre'!C193-'H-sahre'!C192)/'H-sahre'!C192</f>
        <v>0.005291005291005296</v>
      </c>
      <c r="D192">
        <f>('H-sahre'!D193-'H-sahre'!D192)/'H-sahre'!D192</f>
        <v>-0.003610108303249181</v>
      </c>
      <c r="E192">
        <f>('H-sahre'!E193-'H-sahre'!E192)/'H-sahre'!E192</f>
        <v>-0.0035211267605633053</v>
      </c>
      <c r="F192">
        <f>('H-sahre'!F193-'H-sahre'!F192)/'H-sahre'!F192</f>
        <v>-0.00597371565113488</v>
      </c>
      <c r="G192">
        <f>('H-sahre'!G193-'H-sahre'!G192)/'H-sahre'!G192</f>
        <v>0.021487603305785075</v>
      </c>
      <c r="H192">
        <f>('H-sahre'!H193-'H-sahre'!H192)/'H-sahre'!H192</f>
        <v>0.02489959839357425</v>
      </c>
      <c r="I192">
        <f>('H-sahre'!I193-'H-sahre'!I192)/'H-sahre'!I192</f>
        <v>-0.011789924973204654</v>
      </c>
      <c r="K192">
        <f t="shared" si="80"/>
        <v>0.030610129741075583</v>
      </c>
      <c r="L192">
        <f t="shared" si="109"/>
        <v>-0.006245000840239804</v>
      </c>
      <c r="M192">
        <f t="shared" si="110"/>
        <v>-0.0016820561713275703</v>
      </c>
      <c r="N192">
        <f t="shared" si="111"/>
        <v>-0.00992046899029109</v>
      </c>
      <c r="O192">
        <f t="shared" si="112"/>
        <v>0.0013050249372869869</v>
      </c>
      <c r="P192">
        <f t="shared" si="113"/>
        <v>0.0038862324719308398</v>
      </c>
      <c r="Q192">
        <f t="shared" si="114"/>
        <v>0.010705856881657564</v>
      </c>
      <c r="R192">
        <f t="shared" si="115"/>
        <v>-0.014193640787280254</v>
      </c>
      <c r="U192" s="8">
        <f t="shared" si="81"/>
        <v>-0.00019116028595286643</v>
      </c>
      <c r="V192" s="8">
        <f t="shared" si="82"/>
        <v>-5.148795763611378E-05</v>
      </c>
      <c r="W192" s="8">
        <f t="shared" si="83"/>
        <v>-0.0003036668428851274</v>
      </c>
      <c r="X192" s="8">
        <f t="shared" si="84"/>
        <v>3.9946982645693696E-05</v>
      </c>
      <c r="Y192" s="8">
        <f t="shared" si="85"/>
        <v>0.00011895808016978388</v>
      </c>
      <c r="Z192" s="8">
        <f t="shared" si="86"/>
        <v>0.0003277076681369249</v>
      </c>
      <c r="AA192" s="8">
        <f t="shared" si="87"/>
        <v>-0.00043446918599687073</v>
      </c>
      <c r="AB192" s="8">
        <f t="shared" si="88"/>
        <v>1.0504442203271223E-05</v>
      </c>
      <c r="AC192" s="8">
        <f t="shared" si="89"/>
        <v>6.195333717994078E-05</v>
      </c>
      <c r="AD192" s="8">
        <f t="shared" si="90"/>
        <v>-8.14988182989113E-06</v>
      </c>
      <c r="AE192" s="8">
        <f t="shared" si="91"/>
        <v>-2.4269525052575305E-05</v>
      </c>
      <c r="AF192" s="8">
        <f t="shared" si="92"/>
        <v>-6.685808522143858E-05</v>
      </c>
      <c r="AG192" s="8">
        <f t="shared" si="93"/>
        <v>8.863929864262714E-05</v>
      </c>
      <c r="AH192" s="8">
        <f t="shared" si="94"/>
        <v>1.6686786087582918E-05</v>
      </c>
      <c r="AI192" s="8">
        <f t="shared" si="95"/>
        <v>-2.195125249499952E-06</v>
      </c>
      <c r="AJ192" s="8">
        <f t="shared" si="96"/>
        <v>-6.5368613126248675E-06</v>
      </c>
      <c r="AK192" s="8">
        <f t="shared" si="97"/>
        <v>-1.8007852637141845E-05</v>
      </c>
      <c r="AL192" s="8">
        <f t="shared" si="98"/>
        <v>2.3874501079851466E-05</v>
      </c>
      <c r="AM192" s="8">
        <f t="shared" si="99"/>
        <v>-1.2946459421912129E-05</v>
      </c>
      <c r="AN192" s="8">
        <f t="shared" si="100"/>
        <v>-3.8553248726852186E-05</v>
      </c>
      <c r="AO192" s="8">
        <f t="shared" si="101"/>
        <v>-0.00010620712120897834</v>
      </c>
      <c r="AP192" s="8">
        <f t="shared" si="102"/>
        <v>0.00014080757328954456</v>
      </c>
      <c r="AQ192" s="8">
        <f t="shared" si="103"/>
        <v>5.071630287964196E-06</v>
      </c>
      <c r="AR192" s="8">
        <f t="shared" si="104"/>
        <v>1.397141020558862E-05</v>
      </c>
      <c r="AS192" s="8">
        <f t="shared" si="105"/>
        <v>-1.852305517829443E-05</v>
      </c>
      <c r="AT192" s="8">
        <f t="shared" si="106"/>
        <v>4.160544865334187E-05</v>
      </c>
      <c r="AU192" s="8">
        <f t="shared" si="107"/>
        <v>-5.515978772245053E-05</v>
      </c>
      <c r="AV192" s="8">
        <f t="shared" si="108"/>
        <v>-0.00015195508689827978</v>
      </c>
    </row>
    <row r="193" spans="1:48" ht="16.5">
      <c r="A193" s="1">
        <f>'H-sahre'!A194</f>
        <v>39309</v>
      </c>
      <c r="B193">
        <f>('H-sahre'!B194-'H-sahre'!B193)/'H-sahre'!B193</f>
        <v>-0.03177966101694904</v>
      </c>
      <c r="C193">
        <f>('H-sahre'!C194-'H-sahre'!C193)/'H-sahre'!C193</f>
        <v>-0.02631578947368412</v>
      </c>
      <c r="D193">
        <f>('H-sahre'!D194-'H-sahre'!D193)/'H-sahre'!D193</f>
        <v>-0.034420289855072374</v>
      </c>
      <c r="E193">
        <f>('H-sahre'!E194-'H-sahre'!E193)/'H-sahre'!E193</f>
        <v>-0.03356890459363955</v>
      </c>
      <c r="F193">
        <f>('H-sahre'!F194-'H-sahre'!F193)/'H-sahre'!F193</f>
        <v>-0.020432692307692298</v>
      </c>
      <c r="G193">
        <f>('H-sahre'!G194-'H-sahre'!G193)/'H-sahre'!G193</f>
        <v>-0.022653721682847874</v>
      </c>
      <c r="H193">
        <f>('H-sahre'!H194-'H-sahre'!H193)/'H-sahre'!H193</f>
        <v>-0.036833855799372955</v>
      </c>
      <c r="I193">
        <f>('H-sahre'!I194-'H-sahre'!I193)/'H-sahre'!I193</f>
        <v>-0.03253796095444693</v>
      </c>
      <c r="K193">
        <f t="shared" si="80"/>
        <v>-0.008314355384782677</v>
      </c>
      <c r="L193">
        <f t="shared" si="109"/>
        <v>0.00430916234550234</v>
      </c>
      <c r="M193">
        <f t="shared" si="110"/>
        <v>-0.0071004827385911795</v>
      </c>
      <c r="N193">
        <f t="shared" si="111"/>
        <v>-0.008187655295512816</v>
      </c>
      <c r="O193">
        <f t="shared" si="112"/>
        <v>-0.00826581301600609</v>
      </c>
      <c r="P193">
        <f t="shared" si="113"/>
        <v>0.017040502444382582</v>
      </c>
      <c r="Q193">
        <f t="shared" si="114"/>
        <v>0.019278924662986918</v>
      </c>
      <c r="R193">
        <f t="shared" si="115"/>
        <v>-0.018536757249846582</v>
      </c>
      <c r="U193" s="8">
        <f t="shared" si="81"/>
        <v>-3.582790715123013E-05</v>
      </c>
      <c r="V193" s="8">
        <f t="shared" si="82"/>
        <v>5.903593689216202E-05</v>
      </c>
      <c r="W193" s="8">
        <f t="shared" si="83"/>
        <v>6.807507589499138E-05</v>
      </c>
      <c r="X193" s="8">
        <f t="shared" si="84"/>
        <v>6.872490695923696E-05</v>
      </c>
      <c r="Y193" s="8">
        <f t="shared" si="85"/>
        <v>-0.00014168079325785468</v>
      </c>
      <c r="Z193" s="8">
        <f t="shared" si="86"/>
        <v>-0.00016029183108452484</v>
      </c>
      <c r="AA193" s="8">
        <f t="shared" si="87"/>
        <v>0.00015412118745667126</v>
      </c>
      <c r="AB193" s="8">
        <f t="shared" si="88"/>
        <v>-3.059713285202645E-05</v>
      </c>
      <c r="AC193" s="8">
        <f t="shared" si="89"/>
        <v>-3.528193589737666E-05</v>
      </c>
      <c r="AD193" s="8">
        <f t="shared" si="90"/>
        <v>-3.5618730203536576E-05</v>
      </c>
      <c r="AE193" s="8">
        <f t="shared" si="91"/>
        <v>7.343029148177401E-05</v>
      </c>
      <c r="AF193" s="8">
        <f t="shared" si="92"/>
        <v>8.307601621951963E-05</v>
      </c>
      <c r="AG193" s="8">
        <f t="shared" si="93"/>
        <v>-7.98778963487564E-05</v>
      </c>
      <c r="AH193" s="8">
        <f t="shared" si="94"/>
        <v>5.813630509532341E-05</v>
      </c>
      <c r="AI193" s="8">
        <f t="shared" si="95"/>
        <v>5.869126264057353E-05</v>
      </c>
      <c r="AJ193" s="8">
        <f t="shared" si="96"/>
        <v>-0.00012099579346325932</v>
      </c>
      <c r="AK193" s="8">
        <f t="shared" si="97"/>
        <v>-0.0001368896717881384</v>
      </c>
      <c r="AL193" s="8">
        <f t="shared" si="98"/>
        <v>0.00013161992488199055</v>
      </c>
      <c r="AM193" s="8">
        <f t="shared" si="99"/>
        <v>6.767762771222101E-05</v>
      </c>
      <c r="AN193" s="8">
        <f t="shared" si="100"/>
        <v>-0.00013952176007694814</v>
      </c>
      <c r="AO193" s="8">
        <f t="shared" si="101"/>
        <v>-0.00015784918960869748</v>
      </c>
      <c r="AP193" s="8">
        <f t="shared" si="102"/>
        <v>0.00015177257865834194</v>
      </c>
      <c r="AQ193" s="8">
        <f t="shared" si="103"/>
        <v>-0.00014085360690406113</v>
      </c>
      <c r="AR193" s="8">
        <f t="shared" si="104"/>
        <v>-0.00015935598641391807</v>
      </c>
      <c r="AS193" s="8">
        <f t="shared" si="105"/>
        <v>0.0001532213693503271</v>
      </c>
      <c r="AT193" s="8">
        <f t="shared" si="106"/>
        <v>0.00032852256284469623</v>
      </c>
      <c r="AU193" s="8">
        <f t="shared" si="107"/>
        <v>-0.00031587565722693723</v>
      </c>
      <c r="AV193" s="8">
        <f t="shared" si="108"/>
        <v>-0.0003573687465158688</v>
      </c>
    </row>
    <row r="194" spans="1:48" ht="16.5">
      <c r="A194" s="1">
        <f>'H-sahre'!A195</f>
        <v>39310</v>
      </c>
      <c r="B194">
        <f>('H-sahre'!B195-'H-sahre'!B194)/'H-sahre'!B194</f>
        <v>-0.059080962800875374</v>
      </c>
      <c r="C194">
        <f>('H-sahre'!C195-'H-sahre'!C194)/'H-sahre'!C194</f>
        <v>-0.029729729729729815</v>
      </c>
      <c r="D194">
        <f>('H-sahre'!D195-'H-sahre'!D194)/'H-sahre'!D194</f>
        <v>-0.05628517823639771</v>
      </c>
      <c r="E194">
        <f>('H-sahre'!E195-'H-sahre'!E194)/'H-sahre'!E194</f>
        <v>-0.04570383912248629</v>
      </c>
      <c r="F194">
        <f>('H-sahre'!F195-'H-sahre'!F194)/'H-sahre'!F194</f>
        <v>-0.026993865030674923</v>
      </c>
      <c r="G194">
        <f>('H-sahre'!G195-'H-sahre'!G194)/'H-sahre'!G194</f>
        <v>-0.051324503311258304</v>
      </c>
      <c r="H194">
        <f>('H-sahre'!H195-'H-sahre'!H194)/'H-sahre'!H194</f>
        <v>-0.03498779495524826</v>
      </c>
      <c r="I194">
        <f>('H-sahre'!I195-'H-sahre'!I194)/'H-sahre'!I194</f>
        <v>-0.09417040358744393</v>
      </c>
      <c r="K194">
        <f t="shared" si="80"/>
        <v>-0.03377822692804745</v>
      </c>
      <c r="L194">
        <f t="shared" si="109"/>
        <v>-0.027297632419187076</v>
      </c>
      <c r="M194">
        <f t="shared" si="110"/>
        <v>-0.03791066429041437</v>
      </c>
      <c r="N194">
        <f t="shared" si="111"/>
        <v>-0.03823543312858906</v>
      </c>
      <c r="O194">
        <f t="shared" si="112"/>
        <v>-0.022724789672563507</v>
      </c>
      <c r="P194">
        <f t="shared" si="113"/>
        <v>-0.027100822544250367</v>
      </c>
      <c r="Q194">
        <f t="shared" si="114"/>
        <v>-0.04245452952996029</v>
      </c>
      <c r="R194">
        <f t="shared" si="115"/>
        <v>-0.039284793231088855</v>
      </c>
      <c r="U194" s="8">
        <f t="shared" si="81"/>
        <v>0.0009220656224537261</v>
      </c>
      <c r="V194" s="8">
        <f t="shared" si="82"/>
        <v>0.0012805550213946415</v>
      </c>
      <c r="W194" s="8">
        <f t="shared" si="83"/>
        <v>0.0012915251369096648</v>
      </c>
      <c r="X194" s="8">
        <f t="shared" si="84"/>
        <v>0.0007676031024519993</v>
      </c>
      <c r="Y194" s="8">
        <f t="shared" si="85"/>
        <v>0.0009154177338364332</v>
      </c>
      <c r="Z194" s="8">
        <f t="shared" si="86"/>
        <v>0.0014340387325864905</v>
      </c>
      <c r="AA194" s="8">
        <f t="shared" si="87"/>
        <v>0.0013269706605811419</v>
      </c>
      <c r="AB194" s="8">
        <f t="shared" si="88"/>
        <v>0.0010348713785669332</v>
      </c>
      <c r="AC194" s="8">
        <f t="shared" si="89"/>
        <v>0.0010437367989326323</v>
      </c>
      <c r="AD194" s="8">
        <f t="shared" si="90"/>
        <v>0.0006203329552849772</v>
      </c>
      <c r="AE194" s="8">
        <f t="shared" si="91"/>
        <v>0.0007397882920705648</v>
      </c>
      <c r="AF194" s="8">
        <f t="shared" si="92"/>
        <v>0.0011589081416383791</v>
      </c>
      <c r="AG194" s="8">
        <f t="shared" si="93"/>
        <v>0.0010723818452860322</v>
      </c>
      <c r="AH194" s="8">
        <f t="shared" si="94"/>
        <v>0.001449530669336528</v>
      </c>
      <c r="AI194" s="8">
        <f t="shared" si="95"/>
        <v>0.0008615118723468306</v>
      </c>
      <c r="AJ194" s="8">
        <f t="shared" si="96"/>
        <v>0.0010274101854691692</v>
      </c>
      <c r="AK194" s="8">
        <f t="shared" si="97"/>
        <v>0.0016094794166178078</v>
      </c>
      <c r="AL194" s="8">
        <f t="shared" si="98"/>
        <v>0.0014893126079021525</v>
      </c>
      <c r="AM194" s="8">
        <f t="shared" si="99"/>
        <v>0.0008688921758865533</v>
      </c>
      <c r="AN194" s="8">
        <f t="shared" si="100"/>
        <v>0.0010362116881204439</v>
      </c>
      <c r="AO194" s="8">
        <f t="shared" si="101"/>
        <v>0.0016232673248485062</v>
      </c>
      <c r="AP194" s="8">
        <f t="shared" si="102"/>
        <v>0.0015020710845577462</v>
      </c>
      <c r="AQ194" s="8">
        <f t="shared" si="103"/>
        <v>0.000615860492271557</v>
      </c>
      <c r="AR194" s="8">
        <f t="shared" si="104"/>
        <v>0.000964770254215984</v>
      </c>
      <c r="AS194" s="8">
        <f t="shared" si="105"/>
        <v>0.0008927386635066408</v>
      </c>
      <c r="AT194" s="8">
        <f t="shared" si="106"/>
        <v>0.0011505526709910908</v>
      </c>
      <c r="AU194" s="8">
        <f t="shared" si="107"/>
        <v>0.001064650210043307</v>
      </c>
      <c r="AV194" s="8">
        <f t="shared" si="108"/>
        <v>0.001667817414307646</v>
      </c>
    </row>
    <row r="195" spans="1:48" ht="16.5">
      <c r="A195" s="1">
        <f>'H-sahre'!A196</f>
        <v>39311</v>
      </c>
      <c r="B195">
        <f>('H-sahre'!B196-'H-sahre'!B195)/'H-sahre'!B195</f>
        <v>-0.011627906976744146</v>
      </c>
      <c r="C195">
        <f>('H-sahre'!C196-'H-sahre'!C195)/'H-sahre'!C195</f>
        <v>-0.061281337047353696</v>
      </c>
      <c r="D195">
        <f>('H-sahre'!D196-'H-sahre'!D195)/'H-sahre'!D195</f>
        <v>-0.03578528827037785</v>
      </c>
      <c r="E195">
        <f>('H-sahre'!E196-'H-sahre'!E195)/'H-sahre'!E195</f>
        <v>-0.02298850574712649</v>
      </c>
      <c r="F195">
        <f>('H-sahre'!F196-'H-sahre'!F195)/'H-sahre'!F195</f>
        <v>-0.027742749054224435</v>
      </c>
      <c r="G195">
        <f>('H-sahre'!G196-'H-sahre'!G195)/'H-sahre'!G195</f>
        <v>-0.04363001745200698</v>
      </c>
      <c r="H195">
        <f>('H-sahre'!H196-'H-sahre'!H195)/'H-sahre'!H195</f>
        <v>-0.021922428330522718</v>
      </c>
      <c r="I195">
        <f>('H-sahre'!I196-'H-sahre'!I195)/'H-sahre'!I195</f>
        <v>-0.02103960396039603</v>
      </c>
      <c r="K195">
        <f aca="true" t="shared" si="116" ref="K195:K210">B194-$B$213</f>
        <v>-0.061079528711973786</v>
      </c>
      <c r="L195">
        <f t="shared" si="109"/>
        <v>-0.030711572675232772</v>
      </c>
      <c r="M195">
        <f t="shared" si="110"/>
        <v>-0.05977555267173971</v>
      </c>
      <c r="N195">
        <f t="shared" si="111"/>
        <v>-0.0503703676574358</v>
      </c>
      <c r="O195">
        <f t="shared" si="112"/>
        <v>-0.029285962395546133</v>
      </c>
      <c r="P195">
        <f t="shared" si="113"/>
        <v>-0.0557716041726608</v>
      </c>
      <c r="Q195">
        <f t="shared" si="114"/>
        <v>-0.04060846868583559</v>
      </c>
      <c r="R195">
        <f t="shared" si="115"/>
        <v>-0.10091723586408585</v>
      </c>
      <c r="U195" s="8">
        <f t="shared" si="81"/>
        <v>0.0018758483850067496</v>
      </c>
      <c r="V195" s="8">
        <f t="shared" si="82"/>
        <v>0.003651062585687627</v>
      </c>
      <c r="W195" s="8">
        <f t="shared" si="83"/>
        <v>0.0030765983175650258</v>
      </c>
      <c r="X195" s="8">
        <f t="shared" si="84"/>
        <v>0.0017887727809965447</v>
      </c>
      <c r="Y195" s="8">
        <f t="shared" si="85"/>
        <v>0.003406503298376872</v>
      </c>
      <c r="Z195" s="8">
        <f t="shared" si="86"/>
        <v>0.0024803461290457836</v>
      </c>
      <c r="AA195" s="8">
        <f t="shared" si="87"/>
        <v>0.006163977205493463</v>
      </c>
      <c r="AB195" s="8">
        <f t="shared" si="88"/>
        <v>0.0018358012300803384</v>
      </c>
      <c r="AC195" s="8">
        <f t="shared" si="89"/>
        <v>0.0015469532069895338</v>
      </c>
      <c r="AD195" s="8">
        <f t="shared" si="90"/>
        <v>0.0008994179624749491</v>
      </c>
      <c r="AE195" s="8">
        <f t="shared" si="91"/>
        <v>0.0017128336747629874</v>
      </c>
      <c r="AF195" s="8">
        <f t="shared" si="92"/>
        <v>0.001247149937274954</v>
      </c>
      <c r="AG195" s="8">
        <f t="shared" si="93"/>
        <v>0.00309932702342348</v>
      </c>
      <c r="AH195" s="8">
        <f t="shared" si="94"/>
        <v>0.0030109165650019478</v>
      </c>
      <c r="AI195" s="8">
        <f t="shared" si="95"/>
        <v>0.0017505845877175562</v>
      </c>
      <c r="AJ195" s="8">
        <f t="shared" si="96"/>
        <v>0.0033337784628103035</v>
      </c>
      <c r="AK195" s="8">
        <f t="shared" si="97"/>
        <v>0.0024273936588488578</v>
      </c>
      <c r="AL195" s="8">
        <f t="shared" si="98"/>
        <v>0.006032383547880043</v>
      </c>
      <c r="AM195" s="8">
        <f t="shared" si="99"/>
        <v>0.001475144693065498</v>
      </c>
      <c r="AN195" s="8">
        <f t="shared" si="100"/>
        <v>0.002809236207021905</v>
      </c>
      <c r="AO195" s="8">
        <f t="shared" si="101"/>
        <v>0.0020454634977110074</v>
      </c>
      <c r="AP195" s="8">
        <f t="shared" si="102"/>
        <v>0.0050832382734461706</v>
      </c>
      <c r="AQ195" s="8">
        <f t="shared" si="103"/>
        <v>0.001633325102539828</v>
      </c>
      <c r="AR195" s="8">
        <f t="shared" si="104"/>
        <v>0.0011892580868740938</v>
      </c>
      <c r="AS195" s="8">
        <f t="shared" si="105"/>
        <v>0.002955458374578078</v>
      </c>
      <c r="AT195" s="8">
        <f t="shared" si="106"/>
        <v>0.0022647994416043135</v>
      </c>
      <c r="AU195" s="8">
        <f t="shared" si="107"/>
        <v>0.005628316132810844</v>
      </c>
      <c r="AV195" s="8">
        <f t="shared" si="108"/>
        <v>0.004098094412447815</v>
      </c>
    </row>
    <row r="196" spans="1:48" ht="16.5">
      <c r="A196" s="1">
        <f>'H-sahre'!A197</f>
        <v>39314</v>
      </c>
      <c r="B196">
        <f>('H-sahre'!B197-'H-sahre'!B196)/'H-sahre'!B196</f>
        <v>0.09647058823529416</v>
      </c>
      <c r="C196">
        <f>('H-sahre'!C197-'H-sahre'!C196)/'H-sahre'!C196</f>
        <v>0.11869436201780413</v>
      </c>
      <c r="D196">
        <f>('H-sahre'!D197-'H-sahre'!D196)/'H-sahre'!D196</f>
        <v>0.12164948453608264</v>
      </c>
      <c r="E196">
        <f>('H-sahre'!E197-'H-sahre'!E196)/'H-sahre'!E196</f>
        <v>0.05098039215686277</v>
      </c>
      <c r="F196">
        <f>('H-sahre'!F197-'H-sahre'!F196)/'H-sahre'!F196</f>
        <v>0.06355382619974051</v>
      </c>
      <c r="G196">
        <f>('H-sahre'!G197-'H-sahre'!G196)/'H-sahre'!G196</f>
        <v>0.10401459854014604</v>
      </c>
      <c r="H196">
        <f>('H-sahre'!H197-'H-sahre'!H196)/'H-sahre'!H196</f>
        <v>0.09224137931034485</v>
      </c>
      <c r="I196">
        <f>('H-sahre'!I197-'H-sahre'!I196)/'H-sahre'!I196</f>
        <v>0.13527180783817955</v>
      </c>
      <c r="K196">
        <f t="shared" si="116"/>
        <v>-0.01362647288784256</v>
      </c>
      <c r="L196">
        <f t="shared" si="109"/>
        <v>-0.06226317999285665</v>
      </c>
      <c r="M196">
        <f t="shared" si="110"/>
        <v>-0.039275662705719847</v>
      </c>
      <c r="N196">
        <f t="shared" si="111"/>
        <v>-0.027655034282076</v>
      </c>
      <c r="O196">
        <f t="shared" si="112"/>
        <v>-0.030034846419095644</v>
      </c>
      <c r="P196">
        <f t="shared" si="113"/>
        <v>-0.048077118313409474</v>
      </c>
      <c r="Q196">
        <f t="shared" si="114"/>
        <v>-0.027543102061110054</v>
      </c>
      <c r="R196">
        <f t="shared" si="115"/>
        <v>-0.027786436237037956</v>
      </c>
      <c r="U196" s="8">
        <f aca="true" t="shared" si="117" ref="U196:U210">K196*L196</f>
        <v>0.0008484275340835225</v>
      </c>
      <c r="V196" s="8">
        <f aca="true" t="shared" si="118" ref="V196:V210">K196*M196</f>
        <v>0.0005351887530115406</v>
      </c>
      <c r="W196" s="8">
        <f aca="true" t="shared" si="119" ref="W196:W210">K196*N196</f>
        <v>0.00037684057485706514</v>
      </c>
      <c r="X196" s="8">
        <f aca="true" t="shared" si="120" ref="X196:X210">K196*O196</f>
        <v>0.000409269020420322</v>
      </c>
      <c r="Y196" s="8">
        <f aca="true" t="shared" si="121" ref="Y196:Y210">K196*P196</f>
        <v>0.0006551215492232732</v>
      </c>
      <c r="Z196" s="8">
        <f aca="true" t="shared" si="122" ref="Z196:Z210">K196*Q196</f>
        <v>0.0003753153334827967</v>
      </c>
      <c r="AA196" s="8">
        <f aca="true" t="shared" si="123" ref="AA196:AA210">K196*R196</f>
        <v>0.0003786311200337638</v>
      </c>
      <c r="AB196" s="8">
        <f aca="true" t="shared" si="124" ref="AB196:AB210">L196*M196</f>
        <v>0.002445427656384962</v>
      </c>
      <c r="AC196" s="8">
        <f aca="true" t="shared" si="125" ref="AC196:AC210">L196*N196</f>
        <v>0.0017218903772135193</v>
      </c>
      <c r="AD196" s="8">
        <f aca="true" t="shared" si="126" ref="AD196:AD210">L196*O196</f>
        <v>0.0018700650486499582</v>
      </c>
      <c r="AE196" s="8">
        <f aca="true" t="shared" si="127" ref="AE196:AE210">L196*P196</f>
        <v>0.0029934342710856788</v>
      </c>
      <c r="AF196" s="8">
        <f aca="true" t="shared" si="128" ref="AF196:AF210">L196*Q196</f>
        <v>0.0017149211211925164</v>
      </c>
      <c r="AG196" s="8">
        <f aca="true" t="shared" si="129" ref="AG196:AG210">L196*R196</f>
        <v>0.0017300718807867288</v>
      </c>
      <c r="AH196" s="8">
        <f aca="true" t="shared" si="130" ref="AH196:AH210">M196*N196</f>
        <v>0.001086169798577936</v>
      </c>
      <c r="AI196" s="8">
        <f aca="true" t="shared" si="131" ref="AI196:AI210">M196*O196</f>
        <v>0.0011796384973744981</v>
      </c>
      <c r="AJ196" s="8">
        <f aca="true" t="shared" si="132" ref="AJ196:AJ210">M196*P196</f>
        <v>0.0018882606827404572</v>
      </c>
      <c r="AK196" s="8">
        <f aca="true" t="shared" si="133" ref="AK196:AK210">M196*Q196</f>
        <v>0.0010817735864213755</v>
      </c>
      <c r="AL196" s="8">
        <f aca="true" t="shared" si="134" ref="AL196:AL210">M196*R196</f>
        <v>0.0010913306974398942</v>
      </c>
      <c r="AM196" s="8">
        <f aca="true" t="shared" si="135" ref="AM196:AM210">N196*O196</f>
        <v>0.0008306147073769777</v>
      </c>
      <c r="AN196" s="8">
        <f aca="true" t="shared" si="136" ref="AN196:AN210">N196*P196</f>
        <v>0.001329574355140763</v>
      </c>
      <c r="AO196" s="8">
        <f aca="true" t="shared" si="137" ref="AO196:AO210">N196*Q196</f>
        <v>0.0007617054317347167</v>
      </c>
      <c r="AP196" s="8">
        <f aca="true" t="shared" si="138" ref="AP196:AP210">N196*R196</f>
        <v>0.0007684348467120035</v>
      </c>
      <c r="AQ196" s="8">
        <f aca="true" t="shared" si="139" ref="AQ196:AQ210">O196*P196</f>
        <v>0.0014439888648159441</v>
      </c>
      <c r="AR196" s="8">
        <f aca="true" t="shared" si="140" ref="AR196:AR210">O196*Q196</f>
        <v>0.0008272528403109172</v>
      </c>
      <c r="AS196" s="8">
        <f aca="true" t="shared" si="141" ref="AS196:AS210">O196*R196</f>
        <v>0.0008345613449134289</v>
      </c>
      <c r="AT196" s="8">
        <f aca="true" t="shared" si="142" ref="AT196:AT210">P196*Q196</f>
        <v>0.0013241929765103004</v>
      </c>
      <c r="AU196" s="8">
        <f aca="true" t="shared" si="143" ref="AU196:AU210">P196*R196</f>
        <v>0.0013358917824760823</v>
      </c>
      <c r="AV196" s="8">
        <f aca="true" t="shared" si="144" ref="AV196:AV210">Q196*R196</f>
        <v>0.0007653246491912632</v>
      </c>
    </row>
    <row r="197" spans="1:48" ht="16.5">
      <c r="A197" s="1">
        <f>'H-sahre'!A198</f>
        <v>39315</v>
      </c>
      <c r="B197">
        <f>('H-sahre'!B198-'H-sahre'!B197)/'H-sahre'!B197</f>
        <v>0.02575107296137341</v>
      </c>
      <c r="C197">
        <f>('H-sahre'!C198-'H-sahre'!C197)/'H-sahre'!C197</f>
        <v>0.03448275862068963</v>
      </c>
      <c r="D197">
        <f>('H-sahre'!D198-'H-sahre'!D197)/'H-sahre'!D197</f>
        <v>0.02022058823529401</v>
      </c>
      <c r="E197">
        <f>('H-sahre'!E198-'H-sahre'!E197)/'H-sahre'!E197</f>
        <v>0.022388059701492456</v>
      </c>
      <c r="F197">
        <f>('H-sahre'!F198-'H-sahre'!F197)/'H-sahre'!F197</f>
        <v>0.015853658536585463</v>
      </c>
      <c r="G197">
        <f>('H-sahre'!G198-'H-sahre'!G197)/'H-sahre'!G197</f>
        <v>0.028099173553719055</v>
      </c>
      <c r="H197">
        <f>('H-sahre'!H198-'H-sahre'!H197)/'H-sahre'!H197</f>
        <v>0.024467245461720667</v>
      </c>
      <c r="I197">
        <f>('H-sahre'!I198-'H-sahre'!I197)/'H-sahre'!I197</f>
        <v>0.03229398663697095</v>
      </c>
      <c r="K197">
        <f t="shared" si="116"/>
        <v>0.09447202232419574</v>
      </c>
      <c r="L197">
        <f t="shared" si="109"/>
        <v>0.11771251907230118</v>
      </c>
      <c r="M197">
        <f t="shared" si="110"/>
        <v>0.11815911010074064</v>
      </c>
      <c r="N197">
        <f t="shared" si="111"/>
        <v>0.04631386362191326</v>
      </c>
      <c r="O197">
        <f t="shared" si="112"/>
        <v>0.0612617288348693</v>
      </c>
      <c r="P197">
        <f t="shared" si="113"/>
        <v>0.09956749767874354</v>
      </c>
      <c r="Q197">
        <f t="shared" si="114"/>
        <v>0.08662070557975751</v>
      </c>
      <c r="R197">
        <f t="shared" si="115"/>
        <v>0.12852497556153764</v>
      </c>
      <c r="U197" s="8">
        <f t="shared" si="117"/>
        <v>0.011120539729635755</v>
      </c>
      <c r="V197" s="8">
        <f t="shared" si="118"/>
        <v>0.011162730087244272</v>
      </c>
      <c r="W197" s="8">
        <f t="shared" si="119"/>
        <v>0.004375364358009146</v>
      </c>
      <c r="X197" s="8">
        <f t="shared" si="120"/>
        <v>0.0057875194141065985</v>
      </c>
      <c r="Y197" s="8">
        <f t="shared" si="121"/>
        <v>0.009406342863470567</v>
      </c>
      <c r="Z197" s="8">
        <f t="shared" si="122"/>
        <v>0.008183233231268438</v>
      </c>
      <c r="AA197" s="8">
        <f t="shared" si="123"/>
        <v>0.012142014360466295</v>
      </c>
      <c r="AB197" s="8">
        <f t="shared" si="124"/>
        <v>0.013908806501299567</v>
      </c>
      <c r="AC197" s="8">
        <f t="shared" si="125"/>
        <v>0.005451721554906421</v>
      </c>
      <c r="AD197" s="8">
        <f t="shared" si="126"/>
        <v>0.007211272423876695</v>
      </c>
      <c r="AE197" s="8">
        <f t="shared" si="127"/>
        <v>0.011720340969490402</v>
      </c>
      <c r="AF197" s="8">
        <f t="shared" si="128"/>
        <v>0.010196341457613391</v>
      </c>
      <c r="AG197" s="8">
        <f t="shared" si="129"/>
        <v>0.015128998637054542</v>
      </c>
      <c r="AH197" s="8">
        <f t="shared" si="130"/>
        <v>0.005472404910892336</v>
      </c>
      <c r="AI197" s="8">
        <f t="shared" si="131"/>
        <v>0.007238631362361039</v>
      </c>
      <c r="AJ197" s="8">
        <f t="shared" si="132"/>
        <v>0.011764806920677896</v>
      </c>
      <c r="AK197" s="8">
        <f t="shared" si="133"/>
        <v>0.010235025487602406</v>
      </c>
      <c r="AL197" s="8">
        <f t="shared" si="134"/>
        <v>0.015186396738070726</v>
      </c>
      <c r="AM197" s="8">
        <f t="shared" si="135"/>
        <v>0.002837267354500768</v>
      </c>
      <c r="AN197" s="8">
        <f t="shared" si="136"/>
        <v>0.004611355508668494</v>
      </c>
      <c r="AO197" s="8">
        <f t="shared" si="137"/>
        <v>0.004011739545054791</v>
      </c>
      <c r="AP197" s="8">
        <f t="shared" si="138"/>
        <v>0.005952488190166789</v>
      </c>
      <c r="AQ197" s="8">
        <f t="shared" si="139"/>
        <v>0.006099677043561665</v>
      </c>
      <c r="AR197" s="8">
        <f t="shared" si="140"/>
        <v>0.005306534176712155</v>
      </c>
      <c r="AS197" s="8">
        <f t="shared" si="141"/>
        <v>0.007873662201359122</v>
      </c>
      <c r="AT197" s="8">
        <f t="shared" si="142"/>
        <v>0.008624606901743633</v>
      </c>
      <c r="AU197" s="8">
        <f t="shared" si="143"/>
        <v>0.012796910205883968</v>
      </c>
      <c r="AV197" s="8">
        <f t="shared" si="144"/>
        <v>0.011132924067761481</v>
      </c>
    </row>
    <row r="198" spans="1:48" ht="16.5">
      <c r="A198" s="1">
        <f>'H-sahre'!A199</f>
        <v>39316</v>
      </c>
      <c r="B198">
        <f>('H-sahre'!B199-'H-sahre'!B198)/'H-sahre'!B198</f>
        <v>0.01673640167364018</v>
      </c>
      <c r="C198">
        <f>('H-sahre'!C199-'H-sahre'!C198)/'H-sahre'!C198</f>
        <v>0.023076923076923155</v>
      </c>
      <c r="D198">
        <f>('H-sahre'!D199-'H-sahre'!D198)/'H-sahre'!D198</f>
        <v>0.032432432432432545</v>
      </c>
      <c r="E198">
        <f>('H-sahre'!E199-'H-sahre'!E198)/'H-sahre'!E198</f>
        <v>0.021897810218978155</v>
      </c>
      <c r="F198">
        <f>('H-sahre'!F199-'H-sahre'!F198)/'H-sahre'!F198</f>
        <v>0.015606242496998893</v>
      </c>
      <c r="G198">
        <f>('H-sahre'!G199-'H-sahre'!G198)/'H-sahre'!G198</f>
        <v>0.04340836012861741</v>
      </c>
      <c r="H198">
        <f>('H-sahre'!H199-'H-sahre'!H198)/'H-sahre'!H198</f>
        <v>0.06163328197226502</v>
      </c>
      <c r="I198">
        <f>('H-sahre'!I199-'H-sahre'!I198)/'H-sahre'!I198</f>
        <v>0.014023732470334498</v>
      </c>
      <c r="K198">
        <f t="shared" si="116"/>
        <v>0.023752507050275</v>
      </c>
      <c r="L198">
        <f t="shared" si="109"/>
        <v>0.03350091567518667</v>
      </c>
      <c r="M198">
        <f t="shared" si="110"/>
        <v>0.01673021379995201</v>
      </c>
      <c r="N198">
        <f t="shared" si="111"/>
        <v>0.017721531166542945</v>
      </c>
      <c r="O198">
        <f t="shared" si="112"/>
        <v>0.013561561171714254</v>
      </c>
      <c r="P198">
        <f t="shared" si="113"/>
        <v>0.02365207269231656</v>
      </c>
      <c r="Q198">
        <f t="shared" si="114"/>
        <v>0.018846571731133334</v>
      </c>
      <c r="R198">
        <f t="shared" si="115"/>
        <v>0.025547154360329026</v>
      </c>
      <c r="U198" s="8">
        <f t="shared" si="117"/>
        <v>0.0007957307357655396</v>
      </c>
      <c r="V198" s="8">
        <f t="shared" si="118"/>
        <v>0.0003973845212359682</v>
      </c>
      <c r="W198" s="8">
        <f t="shared" si="119"/>
        <v>0.00042093079397497943</v>
      </c>
      <c r="X198" s="8">
        <f t="shared" si="120"/>
        <v>0.00032212107734387845</v>
      </c>
      <c r="Y198" s="8">
        <f t="shared" si="121"/>
        <v>0.0005617960233778659</v>
      </c>
      <c r="Z198" s="8">
        <f t="shared" si="122"/>
        <v>0.000447653327917258</v>
      </c>
      <c r="AA198" s="8">
        <f t="shared" si="123"/>
        <v>0.0006068089640581789</v>
      </c>
      <c r="AB198" s="8">
        <f t="shared" si="124"/>
        <v>0.0005604774817400367</v>
      </c>
      <c r="AC198" s="8">
        <f t="shared" si="125"/>
        <v>0.0005936875212455477</v>
      </c>
      <c r="AD198" s="8">
        <f t="shared" si="126"/>
        <v>0.00045432471723748494</v>
      </c>
      <c r="AE198" s="8">
        <f t="shared" si="127"/>
        <v>0.0007923660928086825</v>
      </c>
      <c r="AF198" s="8">
        <f t="shared" si="128"/>
        <v>0.0006313774103310546</v>
      </c>
      <c r="AG198" s="8">
        <f t="shared" si="129"/>
        <v>0.0008558530639663602</v>
      </c>
      <c r="AH198" s="8">
        <f t="shared" si="130"/>
        <v>0.00029648500527877647</v>
      </c>
      <c r="AI198" s="8">
        <f t="shared" si="131"/>
        <v>0.00022688781786390718</v>
      </c>
      <c r="AJ198" s="8">
        <f t="shared" si="132"/>
        <v>0.00039570423295446266</v>
      </c>
      <c r="AK198" s="8">
        <f t="shared" si="133"/>
        <v>0.0003153071744579924</v>
      </c>
      <c r="AL198" s="8">
        <f t="shared" si="134"/>
        <v>0.00042740935442868086</v>
      </c>
      <c r="AM198" s="8">
        <f t="shared" si="135"/>
        <v>0.0002403316289715128</v>
      </c>
      <c r="AN198" s="8">
        <f t="shared" si="136"/>
        <v>0.00041915094337022723</v>
      </c>
      <c r="AO198" s="8">
        <f t="shared" si="137"/>
        <v>0.0003339901083157666</v>
      </c>
      <c r="AP198" s="8">
        <f t="shared" si="138"/>
        <v>0.00045273469221305434</v>
      </c>
      <c r="AQ198" s="8">
        <f t="shared" si="139"/>
        <v>0.00032075903065468327</v>
      </c>
      <c r="AR198" s="8">
        <f t="shared" si="140"/>
        <v>0.0002555889354088653</v>
      </c>
      <c r="AS198" s="8">
        <f t="shared" si="141"/>
        <v>0.0003464592966208286</v>
      </c>
      <c r="AT198" s="8">
        <f t="shared" si="142"/>
        <v>0.000445760484585724</v>
      </c>
      <c r="AU198" s="8">
        <f t="shared" si="143"/>
        <v>0.0006042431520123341</v>
      </c>
      <c r="AV198" s="8">
        <f t="shared" si="144"/>
        <v>0.0004814762771782767</v>
      </c>
    </row>
    <row r="199" spans="1:48" ht="16.5">
      <c r="A199" s="1">
        <f>'H-sahre'!A200</f>
        <v>39317</v>
      </c>
      <c r="B199">
        <f>('H-sahre'!B200-'H-sahre'!B199)/'H-sahre'!B199</f>
        <v>0.006172839506172707</v>
      </c>
      <c r="C199">
        <f>('H-sahre'!C200-'H-sahre'!C199)/'H-sahre'!C199</f>
        <v>0.027568922305764267</v>
      </c>
      <c r="D199">
        <f>('H-sahre'!D200-'H-sahre'!D199)/'H-sahre'!D199</f>
        <v>0.02268760907504361</v>
      </c>
      <c r="E199">
        <f>('H-sahre'!E200-'H-sahre'!E199)/'H-sahre'!E199</f>
        <v>0.023214285714285663</v>
      </c>
      <c r="F199">
        <f>('H-sahre'!F200-'H-sahre'!F199)/'H-sahre'!F199</f>
        <v>0.009456264775413508</v>
      </c>
      <c r="G199">
        <f>('H-sahre'!G200-'H-sahre'!G199)/'H-sahre'!G199</f>
        <v>0.01848998459167933</v>
      </c>
      <c r="H199">
        <f>('H-sahre'!H200-'H-sahre'!H199)/'H-sahre'!H199</f>
        <v>0.027576197387518018</v>
      </c>
      <c r="I199">
        <f>('H-sahre'!I200-'H-sahre'!I199)/'H-sahre'!I199</f>
        <v>-0.03617021276595743</v>
      </c>
      <c r="K199">
        <f t="shared" si="116"/>
        <v>0.014737835762541765</v>
      </c>
      <c r="L199">
        <f t="shared" si="109"/>
        <v>0.022095080131420197</v>
      </c>
      <c r="M199">
        <f t="shared" si="110"/>
        <v>0.028942057997090546</v>
      </c>
      <c r="N199">
        <f t="shared" si="111"/>
        <v>0.017231281684028644</v>
      </c>
      <c r="O199">
        <f t="shared" si="112"/>
        <v>0.013314145132127683</v>
      </c>
      <c r="P199">
        <f t="shared" si="113"/>
        <v>0.038961259267214915</v>
      </c>
      <c r="Q199">
        <f t="shared" si="114"/>
        <v>0.05601260824167768</v>
      </c>
      <c r="R199">
        <f t="shared" si="115"/>
        <v>0.007276900193692572</v>
      </c>
      <c r="U199" s="8">
        <f t="shared" si="117"/>
        <v>0.0003256336621370706</v>
      </c>
      <c r="V199" s="8">
        <f t="shared" si="118"/>
        <v>0.0004265432973910789</v>
      </c>
      <c r="W199" s="8">
        <f t="shared" si="119"/>
        <v>0.0002539517994373082</v>
      </c>
      <c r="X199" s="8">
        <f t="shared" si="120"/>
        <v>0.00019622168427594272</v>
      </c>
      <c r="Y199" s="8">
        <f t="shared" si="121"/>
        <v>0.0005742046401820218</v>
      </c>
      <c r="Z199" s="8">
        <f t="shared" si="122"/>
        <v>0.000825504620897439</v>
      </c>
      <c r="AA199" s="8">
        <f t="shared" si="123"/>
        <v>0.00010724575991504949</v>
      </c>
      <c r="AB199" s="8">
        <f t="shared" si="124"/>
        <v>0.0006394770906139264</v>
      </c>
      <c r="AC199" s="8">
        <f t="shared" si="125"/>
        <v>0.000380726549575686</v>
      </c>
      <c r="AD199" s="8">
        <f t="shared" si="126"/>
        <v>0.0002941771035757193</v>
      </c>
      <c r="AE199" s="8">
        <f t="shared" si="127"/>
        <v>0.0008608521455301512</v>
      </c>
      <c r="AF199" s="8">
        <f t="shared" si="128"/>
        <v>0.0012376030674697157</v>
      </c>
      <c r="AG199" s="8">
        <f t="shared" si="129"/>
        <v>0.00016078369288798452</v>
      </c>
      <c r="AH199" s="8">
        <f t="shared" si="130"/>
        <v>0.0004987087538633611</v>
      </c>
      <c r="AI199" s="8">
        <f t="shared" si="131"/>
        <v>0.0003853387605957202</v>
      </c>
      <c r="AJ199" s="8">
        <f t="shared" si="132"/>
        <v>0.0011276190253514155</v>
      </c>
      <c r="AK199" s="8">
        <f t="shared" si="133"/>
        <v>0.0016211201562989475</v>
      </c>
      <c r="AL199" s="8">
        <f t="shared" si="134"/>
        <v>0.00021060846744488983</v>
      </c>
      <c r="AM199" s="8">
        <f t="shared" si="135"/>
        <v>0.00022941978515373087</v>
      </c>
      <c r="AN199" s="8">
        <f t="shared" si="136"/>
        <v>0.0006713524331978517</v>
      </c>
      <c r="AO199" s="8">
        <f t="shared" si="137"/>
        <v>0.0009651690304694925</v>
      </c>
      <c r="AP199" s="8">
        <f t="shared" si="138"/>
        <v>0.00012539031702407931</v>
      </c>
      <c r="AQ199" s="8">
        <f t="shared" si="139"/>
        <v>0.0005187358604141541</v>
      </c>
      <c r="AR199" s="8">
        <f t="shared" si="140"/>
        <v>0.0007457599953587079</v>
      </c>
      <c r="AS199" s="8">
        <f t="shared" si="141"/>
        <v>9.688570529083095E-05</v>
      </c>
      <c r="AT199" s="8">
        <f t="shared" si="142"/>
        <v>0.0021823217519369434</v>
      </c>
      <c r="AU199" s="8">
        <f t="shared" si="143"/>
        <v>0.00028351719510810275</v>
      </c>
      <c r="AV199" s="8">
        <f t="shared" si="144"/>
        <v>0.00040759815976309046</v>
      </c>
    </row>
    <row r="200" spans="1:48" ht="16.5">
      <c r="A200" s="1">
        <f>'H-sahre'!A201</f>
        <v>39318</v>
      </c>
      <c r="B200">
        <f>('H-sahre'!B201-'H-sahre'!B200)/'H-sahre'!B200</f>
        <v>0.004089979550102344</v>
      </c>
      <c r="C200">
        <f>('H-sahre'!C201-'H-sahre'!C200)/'H-sahre'!C200</f>
        <v>-0.056097560975609646</v>
      </c>
      <c r="D200">
        <f>('H-sahre'!D201-'H-sahre'!D200)/'H-sahre'!D200</f>
        <v>0</v>
      </c>
      <c r="E200">
        <f>('H-sahre'!E201-'H-sahre'!E200)/'H-sahre'!E200</f>
        <v>-0.0017452006980801802</v>
      </c>
      <c r="F200">
        <f>('H-sahre'!F201-'H-sahre'!F200)/'H-sahre'!F200</f>
        <v>0.0035128805620610235</v>
      </c>
      <c r="G200">
        <f>('H-sahre'!G201-'H-sahre'!G200)/'H-sahre'!G200</f>
        <v>0.018154311649016687</v>
      </c>
      <c r="H200">
        <f>('H-sahre'!H201-'H-sahre'!H200)/'H-sahre'!H200</f>
        <v>0.0437853107344634</v>
      </c>
      <c r="I200">
        <f>('H-sahre'!I201-'H-sahre'!I200)/'H-sahre'!I200</f>
        <v>0.03752759381898453</v>
      </c>
      <c r="K200">
        <f t="shared" si="116"/>
        <v>0.004174273595074293</v>
      </c>
      <c r="L200">
        <f t="shared" si="109"/>
        <v>0.02658707936026131</v>
      </c>
      <c r="M200">
        <f t="shared" si="110"/>
        <v>0.01919723463970161</v>
      </c>
      <c r="N200">
        <f t="shared" si="111"/>
        <v>0.01854775717933615</v>
      </c>
      <c r="O200">
        <f t="shared" si="112"/>
        <v>0.007164167410542299</v>
      </c>
      <c r="P200">
        <f t="shared" si="113"/>
        <v>0.014042883730276838</v>
      </c>
      <c r="Q200">
        <f t="shared" si="114"/>
        <v>0.02195552365693068</v>
      </c>
      <c r="R200">
        <f t="shared" si="115"/>
        <v>-0.042917045042599355</v>
      </c>
      <c r="U200" s="8">
        <f t="shared" si="117"/>
        <v>0.00011098174334368351</v>
      </c>
      <c r="V200" s="8">
        <f t="shared" si="118"/>
        <v>8.013450965495199E-05</v>
      </c>
      <c r="W200" s="8">
        <f t="shared" si="119"/>
        <v>7.742341304155255E-05</v>
      </c>
      <c r="X200" s="8">
        <f t="shared" si="120"/>
        <v>2.9905194852518488E-05</v>
      </c>
      <c r="Y200" s="8">
        <f t="shared" si="121"/>
        <v>5.861883875399299E-05</v>
      </c>
      <c r="Z200" s="8">
        <f t="shared" si="122"/>
        <v>9.164836266715472E-05</v>
      </c>
      <c r="AA200" s="8">
        <f t="shared" si="123"/>
        <v>-0.00017914748789993657</v>
      </c>
      <c r="AB200" s="8">
        <f t="shared" si="124"/>
        <v>0.0005103984008633042</v>
      </c>
      <c r="AC200" s="8">
        <f t="shared" si="125"/>
        <v>0.0004931306920818667</v>
      </c>
      <c r="AD200" s="8">
        <f t="shared" si="126"/>
        <v>0.00019047428749428586</v>
      </c>
      <c r="AE200" s="8">
        <f t="shared" si="127"/>
        <v>0.00037335926418379265</v>
      </c>
      <c r="AF200" s="8">
        <f t="shared" si="128"/>
        <v>0.0005837332498629107</v>
      </c>
      <c r="AG200" s="8">
        <f t="shared" si="129"/>
        <v>-0.0011410388824554982</v>
      </c>
      <c r="AH200" s="8">
        <f t="shared" si="130"/>
        <v>0.00035606564661192625</v>
      </c>
      <c r="AI200" s="8">
        <f t="shared" si="131"/>
        <v>0.00013753220277828402</v>
      </c>
      <c r="AJ200" s="8">
        <f t="shared" si="132"/>
        <v>0.0002695845339881727</v>
      </c>
      <c r="AK200" s="8">
        <f t="shared" si="133"/>
        <v>0.0004214853392796179</v>
      </c>
      <c r="AL200" s="8">
        <f t="shared" si="134"/>
        <v>-0.0008238885837254226</v>
      </c>
      <c r="AM200" s="8">
        <f t="shared" si="135"/>
        <v>0.000132879237522852</v>
      </c>
      <c r="AN200" s="8">
        <f t="shared" si="136"/>
        <v>0.0002604639975268251</v>
      </c>
      <c r="AO200" s="8">
        <f t="shared" si="137"/>
        <v>0.00040722572153392076</v>
      </c>
      <c r="AP200" s="8">
        <f t="shared" si="138"/>
        <v>-0.0007960149303047652</v>
      </c>
      <c r="AQ200" s="8">
        <f t="shared" si="139"/>
        <v>0.000100605569970484</v>
      </c>
      <c r="AR200" s="8">
        <f t="shared" si="140"/>
        <v>0.00015729304706437326</v>
      </c>
      <c r="AS200" s="8">
        <f t="shared" si="141"/>
        <v>-0.0003074648954509662</v>
      </c>
      <c r="AT200" s="8">
        <f t="shared" si="142"/>
        <v>0.0003083188659516201</v>
      </c>
      <c r="AU200" s="8">
        <f t="shared" si="143"/>
        <v>-0.0006026790735802767</v>
      </c>
      <c r="AV200" s="8">
        <f t="shared" si="144"/>
        <v>-0.0009422661977183498</v>
      </c>
    </row>
    <row r="201" spans="1:48" ht="16.5">
      <c r="A201" s="1">
        <f>'H-sahre'!A202</f>
        <v>39321</v>
      </c>
      <c r="B201">
        <f>('H-sahre'!B202-'H-sahre'!B201)/'H-sahre'!B201</f>
        <v>0.03258655804480654</v>
      </c>
      <c r="C201">
        <f>('H-sahre'!C202-'H-sahre'!C201)/'H-sahre'!C201</f>
        <v>0.03875968992248048</v>
      </c>
      <c r="D201">
        <f>('H-sahre'!D202-'H-sahre'!D201)/'H-sahre'!D201</f>
        <v>0.054607508532423105</v>
      </c>
      <c r="E201">
        <f>('H-sahre'!E202-'H-sahre'!E201)/'H-sahre'!E201</f>
        <v>0.022727272727272676</v>
      </c>
      <c r="F201">
        <f>('H-sahre'!F202-'H-sahre'!F201)/'H-sahre'!F201</f>
        <v>0.011668611435239165</v>
      </c>
      <c r="G201">
        <f>('H-sahre'!G202-'H-sahre'!G201)/'H-sahre'!G201</f>
        <v>0.04606240713224381</v>
      </c>
      <c r="H201">
        <f>('H-sahre'!H202-'H-sahre'!H201)/'H-sahre'!H201</f>
        <v>0.07442489851150202</v>
      </c>
      <c r="I201">
        <f>('H-sahre'!I202-'H-sahre'!I201)/'H-sahre'!I201</f>
        <v>0.05106382978723409</v>
      </c>
      <c r="K201">
        <f t="shared" si="116"/>
        <v>0.00209141363900393</v>
      </c>
      <c r="L201">
        <f t="shared" si="109"/>
        <v>-0.057079403921112604</v>
      </c>
      <c r="M201">
        <f t="shared" si="110"/>
        <v>-0.003490374435341998</v>
      </c>
      <c r="N201">
        <f t="shared" si="111"/>
        <v>-0.006411729233029691</v>
      </c>
      <c r="O201">
        <f t="shared" si="112"/>
        <v>0.0012207831971898135</v>
      </c>
      <c r="P201">
        <f t="shared" si="113"/>
        <v>0.013707210787614194</v>
      </c>
      <c r="Q201">
        <f t="shared" si="114"/>
        <v>0.03816463700387607</v>
      </c>
      <c r="R201">
        <f t="shared" si="115"/>
        <v>0.030780761542342605</v>
      </c>
      <c r="U201" s="8">
        <f t="shared" si="117"/>
        <v>-0.0001193766438668293</v>
      </c>
      <c r="V201" s="8">
        <f t="shared" si="118"/>
        <v>-7.299816699304896E-06</v>
      </c>
      <c r="W201" s="8">
        <f t="shared" si="119"/>
        <v>-1.3409577967558502E-05</v>
      </c>
      <c r="X201" s="8">
        <f t="shared" si="120"/>
        <v>2.5531626288696E-06</v>
      </c>
      <c r="Y201" s="8">
        <f t="shared" si="121"/>
        <v>2.8667447593918125E-05</v>
      </c>
      <c r="Z201" s="8">
        <f t="shared" si="122"/>
        <v>7.981804235754049E-05</v>
      </c>
      <c r="AA201" s="8">
        <f t="shared" si="123"/>
        <v>6.437530450858296E-05</v>
      </c>
      <c r="AB201" s="8">
        <f t="shared" si="124"/>
        <v>0.00019922849223081123</v>
      </c>
      <c r="AC201" s="8">
        <f t="shared" si="125"/>
        <v>0.00036597768272490723</v>
      </c>
      <c r="AD201" s="8">
        <f t="shared" si="126"/>
        <v>-6.968157721250463E-05</v>
      </c>
      <c r="AE201" s="8">
        <f t="shared" si="127"/>
        <v>-0.0007823994211780626</v>
      </c>
      <c r="AF201" s="8">
        <f t="shared" si="128"/>
        <v>-0.002178414731046883</v>
      </c>
      <c r="AG201" s="8">
        <f t="shared" si="129"/>
        <v>-0.0017569475210748224</v>
      </c>
      <c r="AH201" s="8">
        <f t="shared" si="130"/>
        <v>2.237933580130179E-05</v>
      </c>
      <c r="AI201" s="8">
        <f t="shared" si="131"/>
        <v>-4.260990462566395E-06</v>
      </c>
      <c r="AJ201" s="8">
        <f t="shared" si="132"/>
        <v>-4.784329811293264E-05</v>
      </c>
      <c r="AK201" s="8">
        <f t="shared" si="133"/>
        <v>-0.00013320887333243626</v>
      </c>
      <c r="AL201" s="8">
        <f t="shared" si="134"/>
        <v>-0.00010743638318775077</v>
      </c>
      <c r="AM201" s="8">
        <f t="shared" si="135"/>
        <v>-7.827331312613378E-06</v>
      </c>
      <c r="AN201" s="8">
        <f t="shared" si="136"/>
        <v>-8.788692411024585E-05</v>
      </c>
      <c r="AO201" s="8">
        <f t="shared" si="137"/>
        <v>-0.00024470131874571884</v>
      </c>
      <c r="AP201" s="8">
        <f t="shared" si="138"/>
        <v>-0.00019735790859595415</v>
      </c>
      <c r="AQ201" s="8">
        <f t="shared" si="139"/>
        <v>1.6733532609858358E-05</v>
      </c>
      <c r="AR201" s="8">
        <f t="shared" si="140"/>
        <v>4.659074758118049E-05</v>
      </c>
      <c r="AS201" s="8">
        <f t="shared" si="141"/>
        <v>3.7576636487598264E-05</v>
      </c>
      <c r="AT201" s="8">
        <f t="shared" si="142"/>
        <v>0.0005231307240449099</v>
      </c>
      <c r="AU201" s="8">
        <f t="shared" si="143"/>
        <v>0.00042191838666417867</v>
      </c>
      <c r="AV201" s="8">
        <f t="shared" si="144"/>
        <v>0.001174736590966374</v>
      </c>
    </row>
    <row r="202" spans="1:48" ht="16.5">
      <c r="A202" s="1">
        <f>'H-sahre'!A203</f>
        <v>39322</v>
      </c>
      <c r="B202">
        <f>('H-sahre'!B203-'H-sahre'!B202)/'H-sahre'!B202</f>
        <v>-0.023668639053254458</v>
      </c>
      <c r="C202">
        <f>('H-sahre'!C203-'H-sahre'!C202)/'H-sahre'!C202</f>
        <v>-0.02736318407960185</v>
      </c>
      <c r="D202">
        <f>('H-sahre'!D203-'H-sahre'!D202)/'H-sahre'!D202</f>
        <v>-0.014563106796116483</v>
      </c>
      <c r="E202">
        <f>('H-sahre'!E203-'H-sahre'!E202)/'H-sahre'!E202</f>
        <v>-0.015384615384615361</v>
      </c>
      <c r="F202">
        <f>('H-sahre'!F203-'H-sahre'!F202)/'H-sahre'!F202</f>
        <v>-0.009227220299884669</v>
      </c>
      <c r="G202">
        <f>('H-sahre'!G203-'H-sahre'!G202)/'H-sahre'!G202</f>
        <v>0.05539772727272715</v>
      </c>
      <c r="H202">
        <f>('H-sahre'!H203-'H-sahre'!H202)/'H-sahre'!H202</f>
        <v>-0.006926952141058077</v>
      </c>
      <c r="I202">
        <f>('H-sahre'!I203-'H-sahre'!I202)/'H-sahre'!I202</f>
        <v>-0.037449392712550704</v>
      </c>
      <c r="K202">
        <f t="shared" si="116"/>
        <v>0.03058799213370813</v>
      </c>
      <c r="L202">
        <f t="shared" si="109"/>
        <v>0.037777846976977524</v>
      </c>
      <c r="M202">
        <f t="shared" si="110"/>
        <v>0.05111713409708111</v>
      </c>
      <c r="N202">
        <f t="shared" si="111"/>
        <v>0.018060744192323164</v>
      </c>
      <c r="O202">
        <f t="shared" si="112"/>
        <v>0.009376514070367955</v>
      </c>
      <c r="P202">
        <f t="shared" si="113"/>
        <v>0.04161530627084132</v>
      </c>
      <c r="Q202">
        <f t="shared" si="114"/>
        <v>0.06880422478091469</v>
      </c>
      <c r="R202">
        <f t="shared" si="115"/>
        <v>0.04431699751059216</v>
      </c>
      <c r="U202" s="8">
        <f t="shared" si="117"/>
        <v>0.001155548486160218</v>
      </c>
      <c r="V202" s="8">
        <f t="shared" si="118"/>
        <v>0.0015635704956592205</v>
      </c>
      <c r="W202" s="8">
        <f t="shared" si="119"/>
        <v>0.0005524419012836958</v>
      </c>
      <c r="X202" s="8">
        <f t="shared" si="120"/>
        <v>0.00028680873862601863</v>
      </c>
      <c r="Y202" s="8">
        <f t="shared" si="121"/>
        <v>0.0012729286608543489</v>
      </c>
      <c r="Z202" s="8">
        <f t="shared" si="122"/>
        <v>0.0021045830863645047</v>
      </c>
      <c r="AA202" s="8">
        <f t="shared" si="123"/>
        <v>0.0013555679712435559</v>
      </c>
      <c r="AB202" s="8">
        <f t="shared" si="124"/>
        <v>0.0019310952698211703</v>
      </c>
      <c r="AC202" s="8">
        <f t="shared" si="125"/>
        <v>0.00068229603038792</v>
      </c>
      <c r="AD202" s="8">
        <f t="shared" si="126"/>
        <v>0.0003542245137278373</v>
      </c>
      <c r="AE202" s="8">
        <f t="shared" si="127"/>
        <v>0.0015721366721998965</v>
      </c>
      <c r="AF202" s="8">
        <f t="shared" si="128"/>
        <v>0.00259927547514296</v>
      </c>
      <c r="AG202" s="8">
        <f t="shared" si="129"/>
        <v>0.0016742007504342445</v>
      </c>
      <c r="AH202" s="8">
        <f t="shared" si="130"/>
        <v>0.000923213482772062</v>
      </c>
      <c r="AI202" s="8">
        <f t="shared" si="131"/>
        <v>0.0004793005270981666</v>
      </c>
      <c r="AJ202" s="8">
        <f t="shared" si="132"/>
        <v>0.002127255191137696</v>
      </c>
      <c r="AK202" s="8">
        <f t="shared" si="133"/>
        <v>0.0035170747845717273</v>
      </c>
      <c r="AL202" s="8">
        <f t="shared" si="134"/>
        <v>0.002265357904528949</v>
      </c>
      <c r="AM202" s="8">
        <f t="shared" si="135"/>
        <v>0.00016934682204063447</v>
      </c>
      <c r="AN202" s="8">
        <f t="shared" si="136"/>
        <v>0.0007516034010428471</v>
      </c>
      <c r="AO202" s="8">
        <f t="shared" si="137"/>
        <v>0.0012426555031192026</v>
      </c>
      <c r="AP202" s="8">
        <f t="shared" si="138"/>
        <v>0.0008003979554106276</v>
      </c>
      <c r="AQ202" s="8">
        <f t="shared" si="139"/>
        <v>0.00039020650479121543</v>
      </c>
      <c r="AR202" s="8">
        <f t="shared" si="140"/>
        <v>0.0006451437817590061</v>
      </c>
      <c r="AS202" s="8">
        <f t="shared" si="141"/>
        <v>0.00041553895071452904</v>
      </c>
      <c r="AT202" s="8">
        <f t="shared" si="142"/>
        <v>0.002863308886985575</v>
      </c>
      <c r="AU202" s="8">
        <f t="shared" si="143"/>
        <v>0.0018442654244074051</v>
      </c>
      <c r="AV202" s="8">
        <f t="shared" si="144"/>
        <v>0.00304919665833402</v>
      </c>
    </row>
    <row r="203" spans="1:48" ht="16.5">
      <c r="A203" s="1">
        <f>'H-sahre'!A204</f>
        <v>39323</v>
      </c>
      <c r="B203">
        <f>('H-sahre'!B204-'H-sahre'!B203)/'H-sahre'!B203</f>
        <v>-0.020202020202020308</v>
      </c>
      <c r="C203">
        <f>('H-sahre'!C204-'H-sahre'!C203)/'H-sahre'!C203</f>
        <v>-0.015345268542199501</v>
      </c>
      <c r="D203">
        <f>('H-sahre'!D204-'H-sahre'!D203)/'H-sahre'!D203</f>
        <v>-0.014778325123152686</v>
      </c>
      <c r="E203">
        <f>('H-sahre'!E204-'H-sahre'!E203)/'H-sahre'!E203</f>
        <v>-0.02083333333333338</v>
      </c>
      <c r="F203">
        <f>('H-sahre'!F204-'H-sahre'!F203)/'H-sahre'!F203</f>
        <v>-0.00814901047729922</v>
      </c>
      <c r="G203">
        <f>('H-sahre'!G204-'H-sahre'!G203)/'H-sahre'!G203</f>
        <v>-0.016150740242261142</v>
      </c>
      <c r="H203">
        <f>('H-sahre'!H204-'H-sahre'!H203)/'H-sahre'!H203</f>
        <v>-0.012048192771084194</v>
      </c>
      <c r="I203">
        <f>('H-sahre'!I204-'H-sahre'!I203)/'H-sahre'!I203</f>
        <v>0.0010515247108306822</v>
      </c>
      <c r="K203">
        <f t="shared" si="116"/>
        <v>-0.025667204964352874</v>
      </c>
      <c r="L203">
        <f t="shared" si="109"/>
        <v>-0.02834502702510481</v>
      </c>
      <c r="M203">
        <f t="shared" si="110"/>
        <v>-0.01805348123145848</v>
      </c>
      <c r="N203">
        <f t="shared" si="111"/>
        <v>-0.020051143919564873</v>
      </c>
      <c r="O203">
        <f t="shared" si="112"/>
        <v>-0.011519317664755878</v>
      </c>
      <c r="P203">
        <f t="shared" si="113"/>
        <v>0.050950626411324654</v>
      </c>
      <c r="Q203">
        <f t="shared" si="114"/>
        <v>-0.012547625871645412</v>
      </c>
      <c r="R203">
        <f t="shared" si="115"/>
        <v>-0.04419622498919263</v>
      </c>
      <c r="U203" s="8">
        <f t="shared" si="117"/>
        <v>0.0007275376183734865</v>
      </c>
      <c r="V203" s="8">
        <f t="shared" si="118"/>
        <v>0.00046338240308794256</v>
      </c>
      <c r="W203" s="8">
        <f t="shared" si="119"/>
        <v>0.0005146568207532095</v>
      </c>
      <c r="X203" s="8">
        <f t="shared" si="120"/>
        <v>0.00029566868755077983</v>
      </c>
      <c r="Y203" s="8">
        <f t="shared" si="121"/>
        <v>-0.001307760171161641</v>
      </c>
      <c r="Z203" s="8">
        <f t="shared" si="122"/>
        <v>0.0003220624850635397</v>
      </c>
      <c r="AA203" s="8">
        <f t="shared" si="123"/>
        <v>0.0011343935654482616</v>
      </c>
      <c r="AB203" s="8">
        <f t="shared" si="124"/>
        <v>0.000511726413402913</v>
      </c>
      <c r="AC203" s="8">
        <f t="shared" si="125"/>
        <v>0.0005683502162843323</v>
      </c>
      <c r="AD203" s="8">
        <f t="shared" si="126"/>
        <v>0.00032651537051827257</v>
      </c>
      <c r="AE203" s="8">
        <f t="shared" si="127"/>
        <v>-0.0014441968825750161</v>
      </c>
      <c r="AF203" s="8">
        <f t="shared" si="128"/>
        <v>0.0003556627944326935</v>
      </c>
      <c r="AG203" s="8">
        <f t="shared" si="129"/>
        <v>0.0012527431917262776</v>
      </c>
      <c r="AH203" s="8">
        <f t="shared" si="130"/>
        <v>0.00036199295042113724</v>
      </c>
      <c r="AI203" s="8">
        <f t="shared" si="131"/>
        <v>0.0002079637852598784</v>
      </c>
      <c r="AJ203" s="8">
        <f t="shared" si="132"/>
        <v>-0.0009198361776479024</v>
      </c>
      <c r="AK203" s="8">
        <f t="shared" si="133"/>
        <v>0.0002265283281731133</v>
      </c>
      <c r="AL203" s="8">
        <f t="shared" si="134"/>
        <v>0.0007978957183437054</v>
      </c>
      <c r="AM203" s="8">
        <f t="shared" si="135"/>
        <v>0.00023097549635120606</v>
      </c>
      <c r="AN203" s="8">
        <f t="shared" si="136"/>
        <v>-0.0010216183429654537</v>
      </c>
      <c r="AO203" s="8">
        <f t="shared" si="137"/>
        <v>0.00025159425220121776</v>
      </c>
      <c r="AP203" s="8">
        <f t="shared" si="138"/>
        <v>0.0008861848679597708</v>
      </c>
      <c r="AQ203" s="8">
        <f t="shared" si="139"/>
        <v>-0.0005869164508503495</v>
      </c>
      <c r="AR203" s="8">
        <f t="shared" si="140"/>
        <v>0.00014454008835399287</v>
      </c>
      <c r="AS203" s="8">
        <f t="shared" si="141"/>
        <v>0.0005091103552335318</v>
      </c>
      <c r="AT203" s="8">
        <f t="shared" si="142"/>
        <v>-0.0006393093981352773</v>
      </c>
      <c r="AU203" s="8">
        <f t="shared" si="143"/>
        <v>-0.0022518253482152048</v>
      </c>
      <c r="AV203" s="8">
        <f t="shared" si="144"/>
        <v>0.0005545576961034549</v>
      </c>
    </row>
    <row r="204" spans="1:48" ht="16.5">
      <c r="A204" s="1">
        <f>'H-sahre'!A205</f>
        <v>39324</v>
      </c>
      <c r="B204">
        <f>('H-sahre'!B205-'H-sahre'!B204)/'H-sahre'!B204</f>
        <v>0.02061855670103104</v>
      </c>
      <c r="C204">
        <f>('H-sahre'!C205-'H-sahre'!C204)/'H-sahre'!C204</f>
        <v>0.007792207792207741</v>
      </c>
      <c r="D204">
        <f>('H-sahre'!D205-'H-sahre'!D204)/'H-sahre'!D204</f>
        <v>0.04666666666666671</v>
      </c>
      <c r="E204">
        <f>('H-sahre'!E205-'H-sahre'!E204)/'H-sahre'!E204</f>
        <v>0.02482269503546097</v>
      </c>
      <c r="F204">
        <f>('H-sahre'!F205-'H-sahre'!F204)/'H-sahre'!F204</f>
        <v>0.005868544600939051</v>
      </c>
      <c r="G204">
        <f>('H-sahre'!G205-'H-sahre'!G204)/'H-sahre'!G204</f>
        <v>0.010943912448700566</v>
      </c>
      <c r="H204">
        <f>('H-sahre'!H205-'H-sahre'!H204)/'H-sahre'!H204</f>
        <v>0.015404364569961342</v>
      </c>
      <c r="I204">
        <f>('H-sahre'!I205-'H-sahre'!I204)/'H-sahre'!I204</f>
        <v>0.009453781512605028</v>
      </c>
      <c r="K204">
        <f t="shared" si="116"/>
        <v>-0.022200586113118724</v>
      </c>
      <c r="L204">
        <f t="shared" si="109"/>
        <v>-0.016327111487702457</v>
      </c>
      <c r="M204">
        <f t="shared" si="110"/>
        <v>-0.018268699558494684</v>
      </c>
      <c r="N204">
        <f t="shared" si="111"/>
        <v>-0.025499861868282892</v>
      </c>
      <c r="O204">
        <f t="shared" si="112"/>
        <v>-0.010441107842170429</v>
      </c>
      <c r="P204">
        <f t="shared" si="113"/>
        <v>-0.020597841103663635</v>
      </c>
      <c r="Q204">
        <f t="shared" si="114"/>
        <v>-0.01766886650167153</v>
      </c>
      <c r="R204">
        <f t="shared" si="115"/>
        <v>-0.0056953075658112435</v>
      </c>
      <c r="U204" s="8">
        <f t="shared" si="117"/>
        <v>0.00036247144456122833</v>
      </c>
      <c r="V204" s="8">
        <f t="shared" si="118"/>
        <v>0.00040557583772305524</v>
      </c>
      <c r="W204" s="8">
        <f t="shared" si="119"/>
        <v>0.0005661118792794469</v>
      </c>
      <c r="X204" s="8">
        <f t="shared" si="120"/>
        <v>0.0002317987137664638</v>
      </c>
      <c r="Y204" s="8">
        <f t="shared" si="121"/>
        <v>0.00045728414516622097</v>
      </c>
      <c r="Z204" s="8">
        <f t="shared" si="122"/>
        <v>0.00039225919229155757</v>
      </c>
      <c r="AA204" s="8">
        <f t="shared" si="123"/>
        <v>0.0001264391660554891</v>
      </c>
      <c r="AB204" s="8">
        <f t="shared" si="124"/>
        <v>0.00029827509442688333</v>
      </c>
      <c r="AC204" s="8">
        <f t="shared" si="125"/>
        <v>0.0004163390876444674</v>
      </c>
      <c r="AD204" s="8">
        <f t="shared" si="126"/>
        <v>0.00017047313179424103</v>
      </c>
      <c r="AE204" s="8">
        <f t="shared" si="127"/>
        <v>0.00033630324810549636</v>
      </c>
      <c r="AF204" s="8">
        <f t="shared" si="128"/>
        <v>0.00028848155323412235</v>
      </c>
      <c r="AG204" s="8">
        <f t="shared" si="129"/>
        <v>9.298792158375547E-05</v>
      </c>
      <c r="AH204" s="8">
        <f t="shared" si="130"/>
        <v>0.0004658493152547751</v>
      </c>
      <c r="AI204" s="8">
        <f t="shared" si="131"/>
        <v>0.0001907454622264543</v>
      </c>
      <c r="AJ204" s="8">
        <f t="shared" si="132"/>
        <v>0.0003762957706764435</v>
      </c>
      <c r="AK204" s="8">
        <f t="shared" si="133"/>
        <v>0.0003227872136581882</v>
      </c>
      <c r="AL204" s="8">
        <f t="shared" si="134"/>
        <v>0.0001040458628130273</v>
      </c>
      <c r="AM204" s="8">
        <f t="shared" si="135"/>
        <v>0.00026624680772719116</v>
      </c>
      <c r="AN204" s="8">
        <f t="shared" si="136"/>
        <v>0.0005252421029282624</v>
      </c>
      <c r="AO204" s="8">
        <f t="shared" si="137"/>
        <v>0.0004505536551617548</v>
      </c>
      <c r="AP204" s="8">
        <f t="shared" si="138"/>
        <v>0.0001452295562255732</v>
      </c>
      <c r="AQ204" s="8">
        <f t="shared" si="139"/>
        <v>0.0002150642802792428</v>
      </c>
      <c r="AR204" s="8">
        <f t="shared" si="140"/>
        <v>0.000184482540592865</v>
      </c>
      <c r="AS204" s="8">
        <f t="shared" si="141"/>
        <v>5.946532048896435E-05</v>
      </c>
      <c r="AT204" s="8">
        <f t="shared" si="142"/>
        <v>0.0003639405046832753</v>
      </c>
      <c r="AU204" s="8">
        <f t="shared" si="143"/>
        <v>0.00011731104027707332</v>
      </c>
      <c r="AV204" s="8">
        <f t="shared" si="144"/>
        <v>0.0001006296290662787</v>
      </c>
    </row>
    <row r="205" spans="1:48" ht="16.5">
      <c r="A205" s="1">
        <f>'H-sahre'!A206</f>
        <v>39325</v>
      </c>
      <c r="B205">
        <f>('H-sahre'!B206-'H-sahre'!B205)/'H-sahre'!B205</f>
        <v>0.030303030303030193</v>
      </c>
      <c r="C205">
        <f>('H-sahre'!C206-'H-sahre'!C205)/'H-sahre'!C205</f>
        <v>0.03092783505154642</v>
      </c>
      <c r="D205">
        <f>('H-sahre'!D206-'H-sahre'!D205)/'H-sahre'!D205</f>
        <v>0.042993630573248336</v>
      </c>
      <c r="E205">
        <f>('H-sahre'!E206-'H-sahre'!E205)/'H-sahre'!E205</f>
        <v>0.013840830449827065</v>
      </c>
      <c r="F205">
        <f>('H-sahre'!F206-'H-sahre'!F205)/'H-sahre'!F205</f>
        <v>0.021003500583430538</v>
      </c>
      <c r="G205">
        <f>('H-sahre'!G206-'H-sahre'!G205)/'H-sahre'!G205</f>
        <v>0.02165087956698233</v>
      </c>
      <c r="H205">
        <f>('H-sahre'!H206-'H-sahre'!H205)/'H-sahre'!H205</f>
        <v>0.025284450063211127</v>
      </c>
      <c r="I205">
        <f>('H-sahre'!I206-'H-sahre'!I205)/'H-sahre'!I205</f>
        <v>0.023933402705515135</v>
      </c>
      <c r="K205">
        <f t="shared" si="116"/>
        <v>0.018619990789932622</v>
      </c>
      <c r="L205">
        <f t="shared" si="109"/>
        <v>0.0068103648467047855</v>
      </c>
      <c r="M205">
        <f t="shared" si="110"/>
        <v>0.043176292231324714</v>
      </c>
      <c r="N205">
        <f t="shared" si="111"/>
        <v>0.02015616650051146</v>
      </c>
      <c r="O205">
        <f t="shared" si="112"/>
        <v>0.003576447236067841</v>
      </c>
      <c r="P205">
        <f t="shared" si="113"/>
        <v>0.006496811587298073</v>
      </c>
      <c r="Q205">
        <f t="shared" si="114"/>
        <v>0.009783690839374007</v>
      </c>
      <c r="R205">
        <f t="shared" si="115"/>
        <v>0.0027069492359631016</v>
      </c>
      <c r="U205" s="8">
        <f t="shared" si="117"/>
        <v>0.000126808930721724</v>
      </c>
      <c r="V205" s="8">
        <f t="shared" si="118"/>
        <v>0.0008039421636907056</v>
      </c>
      <c r="W205" s="8">
        <f t="shared" si="119"/>
        <v>0.0003753076345998718</v>
      </c>
      <c r="X205" s="8">
        <f t="shared" si="120"/>
        <v>6.659341459626318E-05</v>
      </c>
      <c r="Y205" s="8">
        <f t="shared" si="121"/>
        <v>0.00012097057191941766</v>
      </c>
      <c r="Z205" s="8">
        <f t="shared" si="122"/>
        <v>0.00018217223332069217</v>
      </c>
      <c r="AA205" s="8">
        <f t="shared" si="123"/>
        <v>5.04033698424481E-05</v>
      </c>
      <c r="AB205" s="8">
        <f t="shared" si="124"/>
        <v>0.00029404630282326674</v>
      </c>
      <c r="AC205" s="8">
        <f t="shared" si="125"/>
        <v>0.00013727084777941185</v>
      </c>
      <c r="AD205" s="8">
        <f t="shared" si="126"/>
        <v>2.4356910532610917E-05</v>
      </c>
      <c r="AE205" s="8">
        <f t="shared" si="127"/>
        <v>4.4245657249799115E-05</v>
      </c>
      <c r="AF205" s="8">
        <f t="shared" si="128"/>
        <v>6.663050416350038E-05</v>
      </c>
      <c r="AG205" s="8">
        <f t="shared" si="129"/>
        <v>1.8435311918417485E-05</v>
      </c>
      <c r="AH205" s="8">
        <f t="shared" si="130"/>
        <v>0.0008702685350893203</v>
      </c>
      <c r="AI205" s="8">
        <f t="shared" si="131"/>
        <v>0.00015441773101437868</v>
      </c>
      <c r="AJ205" s="8">
        <f t="shared" si="132"/>
        <v>0.00028050823566503816</v>
      </c>
      <c r="AK205" s="8">
        <f t="shared" si="133"/>
        <v>0.0004224234947817467</v>
      </c>
      <c r="AL205" s="8">
        <f t="shared" si="134"/>
        <v>0.00011687603126730404</v>
      </c>
      <c r="AM205" s="8">
        <f t="shared" si="135"/>
        <v>7.208746597047742E-05</v>
      </c>
      <c r="AN205" s="8">
        <f t="shared" si="136"/>
        <v>0.0001309508160760321</v>
      </c>
      <c r="AO205" s="8">
        <f t="shared" si="137"/>
        <v>0.0001972017015479512</v>
      </c>
      <c r="AP205" s="8">
        <f t="shared" si="138"/>
        <v>5.4561719508504556E-05</v>
      </c>
      <c r="AQ205" s="8">
        <f t="shared" si="139"/>
        <v>2.3235503844645717E-05</v>
      </c>
      <c r="AR205" s="8">
        <f t="shared" si="140"/>
        <v>3.4990854061021424E-05</v>
      </c>
      <c r="AS205" s="8">
        <f t="shared" si="141"/>
        <v>9.681261113136188E-06</v>
      </c>
      <c r="AT205" s="8">
        <f t="shared" si="142"/>
        <v>6.356279601178706E-05</v>
      </c>
      <c r="AU205" s="8">
        <f t="shared" si="143"/>
        <v>1.7586539162432745E-05</v>
      </c>
      <c r="AV205" s="8">
        <f t="shared" si="144"/>
        <v>2.6483954442542667E-05</v>
      </c>
    </row>
    <row r="206" spans="1:48" ht="16.5">
      <c r="A206" s="1">
        <f>'H-sahre'!A207</f>
        <v>39328</v>
      </c>
      <c r="B206">
        <f>('H-sahre'!B207-'H-sahre'!B206)/'H-sahre'!B206</f>
        <v>-0.015686274509803935</v>
      </c>
      <c r="C206">
        <f>('H-sahre'!C207-'H-sahre'!C206)/'H-sahre'!C206</f>
        <v>-0.015000000000000013</v>
      </c>
      <c r="D206">
        <f>('H-sahre'!D207-'H-sahre'!D206)/'H-sahre'!D206</f>
        <v>-0.00610687022900764</v>
      </c>
      <c r="E206">
        <f>('H-sahre'!E207-'H-sahre'!E206)/'H-sahre'!E206</f>
        <v>-0.003412969283276499</v>
      </c>
      <c r="F206">
        <f>('H-sahre'!F207-'H-sahre'!F206)/'H-sahre'!F206</f>
        <v>0.004571428571428474</v>
      </c>
      <c r="G206">
        <f>('H-sahre'!G207-'H-sahre'!G206)/'H-sahre'!G206</f>
        <v>-0.011920529801324579</v>
      </c>
      <c r="H206">
        <f>('H-sahre'!H207-'H-sahre'!H206)/'H-sahre'!H206</f>
        <v>-0.014796547472256335</v>
      </c>
      <c r="I206">
        <f>('H-sahre'!I207-'H-sahre'!I206)/'H-sahre'!I206</f>
        <v>-0.010162601626016224</v>
      </c>
      <c r="K206">
        <f t="shared" si="116"/>
        <v>0.02830446439193178</v>
      </c>
      <c r="L206">
        <f t="shared" si="109"/>
        <v>0.029945992106043463</v>
      </c>
      <c r="M206">
        <f t="shared" si="110"/>
        <v>0.03950325613790634</v>
      </c>
      <c r="N206">
        <f t="shared" si="111"/>
        <v>0.009174301914877555</v>
      </c>
      <c r="O206">
        <f t="shared" si="112"/>
        <v>0.01871140321855933</v>
      </c>
      <c r="P206">
        <f t="shared" si="113"/>
        <v>0.017203778705579837</v>
      </c>
      <c r="Q206">
        <f t="shared" si="114"/>
        <v>0.01966377633262379</v>
      </c>
      <c r="R206">
        <f t="shared" si="115"/>
        <v>0.01718657042887321</v>
      </c>
      <c r="U206" s="8">
        <f t="shared" si="117"/>
        <v>0.0008476052672465774</v>
      </c>
      <c r="V206" s="8">
        <f t="shared" si="118"/>
        <v>0.0011181185067207305</v>
      </c>
      <c r="W206" s="8">
        <f t="shared" si="119"/>
        <v>0.0002596737018704833</v>
      </c>
      <c r="X206" s="8">
        <f t="shared" si="120"/>
        <v>0.0005296162461227902</v>
      </c>
      <c r="Y206" s="8">
        <f t="shared" si="121"/>
        <v>0.0004869437417787587</v>
      </c>
      <c r="Z206" s="8">
        <f t="shared" si="122"/>
        <v>0.000556572657017661</v>
      </c>
      <c r="AA206" s="8">
        <f t="shared" si="123"/>
        <v>0.00048645667072346946</v>
      </c>
      <c r="AB206" s="8">
        <f t="shared" si="124"/>
        <v>0.0011829641964687563</v>
      </c>
      <c r="AC206" s="8">
        <f t="shared" si="125"/>
        <v>0.0002747335727213827</v>
      </c>
      <c r="AD206" s="8">
        <f t="shared" si="126"/>
        <v>0.000560331533075974</v>
      </c>
      <c r="AE206" s="8">
        <f t="shared" si="127"/>
        <v>0.0005151842213114125</v>
      </c>
      <c r="AF206" s="8">
        <f t="shared" si="128"/>
        <v>0.0005888512908317563</v>
      </c>
      <c r="AG206" s="8">
        <f t="shared" si="129"/>
        <v>0.0005146689023929972</v>
      </c>
      <c r="AH206" s="8">
        <f t="shared" si="130"/>
        <v>0.00036241479842989265</v>
      </c>
      <c r="AI206" s="8">
        <f t="shared" si="131"/>
        <v>0.0007391613540423943</v>
      </c>
      <c r="AJ206" s="8">
        <f t="shared" si="132"/>
        <v>0.0006796052767463791</v>
      </c>
      <c r="AK206" s="8">
        <f t="shared" si="133"/>
        <v>0.0007767831931061381</v>
      </c>
      <c r="AL206" s="8">
        <f t="shared" si="134"/>
        <v>0.0006789254937839452</v>
      </c>
      <c r="AM206" s="8">
        <f t="shared" si="135"/>
        <v>0.0001716640623780749</v>
      </c>
      <c r="AN206" s="8">
        <f t="shared" si="136"/>
        <v>0.0001578326599217308</v>
      </c>
      <c r="AO206" s="8">
        <f t="shared" si="137"/>
        <v>0.00018040142086211437</v>
      </c>
      <c r="AP206" s="8">
        <f t="shared" si="138"/>
        <v>0.00015767478599578946</v>
      </c>
      <c r="AQ206" s="8">
        <f t="shared" si="139"/>
        <v>0.000321906840242969</v>
      </c>
      <c r="AR206" s="8">
        <f t="shared" si="140"/>
        <v>0.00036793684775928754</v>
      </c>
      <c r="AS206" s="8">
        <f t="shared" si="141"/>
        <v>0.00032158484923881477</v>
      </c>
      <c r="AT206" s="8">
        <f t="shared" si="142"/>
        <v>0.00033829125654247797</v>
      </c>
      <c r="AU206" s="8">
        <f t="shared" si="143"/>
        <v>0.00029567395436619706</v>
      </c>
      <c r="AV206" s="8">
        <f t="shared" si="144"/>
        <v>0.0003379528768382489</v>
      </c>
    </row>
    <row r="207" spans="1:48" ht="16.5">
      <c r="A207" s="1">
        <f>'H-sahre'!A208</f>
        <v>39329</v>
      </c>
      <c r="B207">
        <f>('H-sahre'!B208-'H-sahre'!B207)/'H-sahre'!B207</f>
        <v>0.003984063745020013</v>
      </c>
      <c r="C207">
        <f>('H-sahre'!C208-'H-sahre'!C207)/'H-sahre'!C207</f>
        <v>-0.0050761421319797</v>
      </c>
      <c r="D207">
        <f>('H-sahre'!D208-'H-sahre'!D207)/'H-sahre'!D207</f>
        <v>0.024577572964669763</v>
      </c>
      <c r="E207">
        <f>('H-sahre'!E208-'H-sahre'!E207)/'H-sahre'!E207</f>
        <v>0.017123287671232876</v>
      </c>
      <c r="F207">
        <f>('H-sahre'!F208-'H-sahre'!F207)/'H-sahre'!F207</f>
        <v>0.005688282138794166</v>
      </c>
      <c r="G207">
        <f>('H-sahre'!G208-'H-sahre'!G207)/'H-sahre'!G207</f>
        <v>-0.002680965147452931</v>
      </c>
      <c r="H207">
        <f>('H-sahre'!H208-'H-sahre'!H207)/'H-sahre'!H207</f>
        <v>-0.018773466833541926</v>
      </c>
      <c r="I207">
        <f>('H-sahre'!I208-'H-sahre'!I207)/'H-sahre'!I207</f>
        <v>-0.004106776180698247</v>
      </c>
      <c r="K207">
        <f t="shared" si="116"/>
        <v>-0.017684840420902348</v>
      </c>
      <c r="L207">
        <f t="shared" si="109"/>
        <v>-0.01598184294550297</v>
      </c>
      <c r="M207">
        <f t="shared" si="110"/>
        <v>-0.009597244664349637</v>
      </c>
      <c r="N207">
        <f t="shared" si="111"/>
        <v>-0.00807949781822601</v>
      </c>
      <c r="O207">
        <f t="shared" si="112"/>
        <v>0.002279331206557264</v>
      </c>
      <c r="P207">
        <f t="shared" si="113"/>
        <v>-0.016367630662727072</v>
      </c>
      <c r="Q207">
        <f t="shared" si="114"/>
        <v>-0.02041722120284367</v>
      </c>
      <c r="R207">
        <f t="shared" si="115"/>
        <v>-0.01690943390265815</v>
      </c>
      <c r="U207" s="8">
        <f t="shared" si="117"/>
        <v>0.00028263634212314395</v>
      </c>
      <c r="V207" s="8">
        <f t="shared" si="118"/>
        <v>0.00016972574036937986</v>
      </c>
      <c r="W207" s="8">
        <f t="shared" si="119"/>
        <v>0.00014288462959635565</v>
      </c>
      <c r="X207" s="8">
        <f t="shared" si="120"/>
        <v>-4.0309608654348015E-05</v>
      </c>
      <c r="Y207" s="8">
        <f t="shared" si="121"/>
        <v>0.0002894589363385964</v>
      </c>
      <c r="Z207" s="8">
        <f t="shared" si="122"/>
        <v>0.00036107529881055424</v>
      </c>
      <c r="AA207" s="8">
        <f t="shared" si="123"/>
        <v>0.0002990406401763054</v>
      </c>
      <c r="AB207" s="8">
        <f t="shared" si="124"/>
        <v>0.00015338165693520227</v>
      </c>
      <c r="AC207" s="8">
        <f t="shared" si="125"/>
        <v>0.00012912526520942198</v>
      </c>
      <c r="AD207" s="8">
        <f t="shared" si="126"/>
        <v>-3.642791336398198E-05</v>
      </c>
      <c r="AE207" s="8">
        <f t="shared" si="127"/>
        <v>0.0002615849026417028</v>
      </c>
      <c r="AF207" s="8">
        <f t="shared" si="128"/>
        <v>0.0003263048226474408</v>
      </c>
      <c r="AG207" s="8">
        <f t="shared" si="129"/>
        <v>0.00027024391692964596</v>
      </c>
      <c r="AH207" s="8">
        <f t="shared" si="130"/>
        <v>7.75409173265941E-05</v>
      </c>
      <c r="AI207" s="8">
        <f t="shared" si="131"/>
        <v>-2.1875299260417323E-05</v>
      </c>
      <c r="AJ207" s="8">
        <f t="shared" si="132"/>
        <v>0.0001570841560459029</v>
      </c>
      <c r="AK207" s="8">
        <f t="shared" si="133"/>
        <v>0.0001959490672498377</v>
      </c>
      <c r="AL207" s="8">
        <f t="shared" si="134"/>
        <v>0.0001622839742994588</v>
      </c>
      <c r="AM207" s="8">
        <f t="shared" si="135"/>
        <v>-1.8415851510393872E-05</v>
      </c>
      <c r="AN207" s="8">
        <f t="shared" si="136"/>
        <v>0.0001322422362290325</v>
      </c>
      <c r="AO207" s="8">
        <f t="shared" si="137"/>
        <v>0.00016496089416261325</v>
      </c>
      <c r="AP207" s="8">
        <f t="shared" si="138"/>
        <v>0.00013661973432396344</v>
      </c>
      <c r="AQ207" s="8">
        <f t="shared" si="139"/>
        <v>-3.730725134695737E-05</v>
      </c>
      <c r="AR207" s="8">
        <f t="shared" si="140"/>
        <v>-4.653760943882421E-05</v>
      </c>
      <c r="AS207" s="8">
        <f t="shared" si="141"/>
        <v>-3.8542200379546104E-05</v>
      </c>
      <c r="AT207" s="8">
        <f t="shared" si="142"/>
        <v>0.0003341815358073454</v>
      </c>
      <c r="AU207" s="8">
        <f t="shared" si="143"/>
        <v>0.00027676736883450425</v>
      </c>
      <c r="AV207" s="8">
        <f t="shared" si="144"/>
        <v>0.0003452436524054356</v>
      </c>
    </row>
    <row r="208" spans="1:48" ht="16.5">
      <c r="A208" s="1">
        <f>'H-sahre'!A209</f>
        <v>39330</v>
      </c>
      <c r="B208">
        <f>('H-sahre'!B209-'H-sahre'!B208)/'H-sahre'!B208</f>
        <v>-0.001984126984126942</v>
      </c>
      <c r="C208">
        <f>('H-sahre'!C209-'H-sahre'!C208)/'H-sahre'!C208</f>
        <v>-0.002551020408163211</v>
      </c>
      <c r="D208">
        <f>('H-sahre'!D209-'H-sahre'!D208)/'H-sahre'!D208</f>
        <v>-0.0029985007496251236</v>
      </c>
      <c r="E208">
        <f>('H-sahre'!E209-'H-sahre'!E208)/'H-sahre'!E208</f>
        <v>0.00673400673400671</v>
      </c>
      <c r="F208">
        <f>('H-sahre'!F209-'H-sahre'!F208)/'H-sahre'!F208</f>
        <v>0.007918552036199128</v>
      </c>
      <c r="G208">
        <f>('H-sahre'!G209-'H-sahre'!G208)/'H-sahre'!G208</f>
        <v>0</v>
      </c>
      <c r="H208">
        <f>('H-sahre'!H209-'H-sahre'!H208)/'H-sahre'!H208</f>
        <v>-0.012117346938775546</v>
      </c>
      <c r="I208">
        <f>('H-sahre'!I209-'H-sahre'!I208)/'H-sahre'!I208</f>
        <v>-0.008247422680412378</v>
      </c>
      <c r="K208">
        <f t="shared" si="116"/>
        <v>0.0019854978339215986</v>
      </c>
      <c r="L208">
        <f t="shared" si="109"/>
        <v>-0.006057985077482656</v>
      </c>
      <c r="M208">
        <f t="shared" si="110"/>
        <v>0.021087198529327764</v>
      </c>
      <c r="N208">
        <f t="shared" si="111"/>
        <v>0.012456759136283364</v>
      </c>
      <c r="O208">
        <f t="shared" si="112"/>
        <v>0.0033961847739229557</v>
      </c>
      <c r="P208">
        <f t="shared" si="113"/>
        <v>-0.007128066008855424</v>
      </c>
      <c r="Q208">
        <f t="shared" si="114"/>
        <v>-0.02439414056412926</v>
      </c>
      <c r="R208">
        <f t="shared" si="115"/>
        <v>-0.010853608457340173</v>
      </c>
      <c r="U208" s="8">
        <f t="shared" si="117"/>
        <v>-1.2028116249271181E-05</v>
      </c>
      <c r="V208" s="8">
        <f t="shared" si="118"/>
        <v>4.186858700345499E-05</v>
      </c>
      <c r="W208" s="8">
        <f t="shared" si="119"/>
        <v>2.4732868282773704E-05</v>
      </c>
      <c r="X208" s="8">
        <f t="shared" si="120"/>
        <v>6.743117512221542E-06</v>
      </c>
      <c r="Y208" s="8">
        <f t="shared" si="121"/>
        <v>-1.4152759620632618E-05</v>
      </c>
      <c r="Z208" s="8">
        <f t="shared" si="122"/>
        <v>-4.843451325045765E-05</v>
      </c>
      <c r="AA208" s="8">
        <f t="shared" si="123"/>
        <v>-2.1549816082282056E-05</v>
      </c>
      <c r="AB208" s="8">
        <f t="shared" si="124"/>
        <v>-0.0001277459340165818</v>
      </c>
      <c r="AC208" s="8">
        <f t="shared" si="125"/>
        <v>-7.546286096140036E-05</v>
      </c>
      <c r="AD208" s="8">
        <f t="shared" si="126"/>
        <v>-2.0574036680799074E-05</v>
      </c>
      <c r="AE208" s="8">
        <f t="shared" si="127"/>
        <v>4.318171751295751E-05</v>
      </c>
      <c r="AF208" s="8">
        <f t="shared" si="128"/>
        <v>0.00014777933951550938</v>
      </c>
      <c r="AG208" s="8">
        <f t="shared" si="129"/>
        <v>6.575099807140632E-05</v>
      </c>
      <c r="AH208" s="8">
        <f t="shared" si="130"/>
        <v>0.00026267815293882477</v>
      </c>
      <c r="AI208" s="8">
        <f t="shared" si="131"/>
        <v>7.16160225699935E-05</v>
      </c>
      <c r="AJ208" s="8">
        <f t="shared" si="132"/>
        <v>-0.00015031094305888732</v>
      </c>
      <c r="AK208" s="8">
        <f t="shared" si="133"/>
        <v>-0.0005144040850281213</v>
      </c>
      <c r="AL208" s="8">
        <f t="shared" si="134"/>
        <v>-0.00022887219629952308</v>
      </c>
      <c r="AM208" s="8">
        <f t="shared" si="135"/>
        <v>4.230545571107123E-05</v>
      </c>
      <c r="AN208" s="8">
        <f t="shared" si="136"/>
        <v>-8.87926013798407E-05</v>
      </c>
      <c r="AO208" s="8">
        <f t="shared" si="137"/>
        <v>-0.0003038719333439978</v>
      </c>
      <c r="AP208" s="8">
        <f t="shared" si="138"/>
        <v>-0.0001352007863126146</v>
      </c>
      <c r="AQ208" s="8">
        <f t="shared" si="139"/>
        <v>-2.4208229246792562E-05</v>
      </c>
      <c r="AR208" s="8">
        <f t="shared" si="140"/>
        <v>-8.284700875683213E-05</v>
      </c>
      <c r="AS208" s="8">
        <f t="shared" si="141"/>
        <v>-3.686085978494012E-05</v>
      </c>
      <c r="AT208" s="8">
        <f t="shared" si="142"/>
        <v>0.00017388304417041104</v>
      </c>
      <c r="AU208" s="8">
        <f t="shared" si="143"/>
        <v>7.736523751819225E-05</v>
      </c>
      <c r="AV208" s="8">
        <f t="shared" si="144"/>
        <v>0.00026476445033637834</v>
      </c>
    </row>
    <row r="209" spans="1:48" ht="16.5">
      <c r="A209" s="1">
        <f>'H-sahre'!A210</f>
        <v>39331</v>
      </c>
      <c r="B209">
        <f>('H-sahre'!B210-'H-sahre'!B209)/'H-sahre'!B209</f>
        <v>0.011928429423459166</v>
      </c>
      <c r="C209">
        <f>('H-sahre'!C210-'H-sahre'!C209)/'H-sahre'!C209</f>
        <v>0.005115089514066501</v>
      </c>
      <c r="D209">
        <f>('H-sahre'!D210-'H-sahre'!D209)/'H-sahre'!D209</f>
        <v>0.028571428571428494</v>
      </c>
      <c r="E209">
        <f>('H-sahre'!E210-'H-sahre'!E209)/'H-sahre'!E209</f>
        <v>-0.016722408026755852</v>
      </c>
      <c r="F209">
        <f>('H-sahre'!F210-'H-sahre'!F209)/'H-sahre'!F209</f>
        <v>0.007856341189674555</v>
      </c>
      <c r="G209">
        <f>('H-sahre'!G210-'H-sahre'!G209)/'H-sahre'!G209</f>
        <v>0.0013440860215053</v>
      </c>
      <c r="H209">
        <f>('H-sahre'!H210-'H-sahre'!H209)/'H-sahre'!H209</f>
        <v>0.03034215622982562</v>
      </c>
      <c r="I209">
        <f>('H-sahre'!I210-'H-sahre'!I209)/'H-sahre'!I209</f>
        <v>0.008316008316008323</v>
      </c>
      <c r="K209">
        <f t="shared" si="116"/>
        <v>-0.003982692895225357</v>
      </c>
      <c r="L209">
        <f t="shared" si="109"/>
        <v>-0.003532863353666167</v>
      </c>
      <c r="M209">
        <f t="shared" si="110"/>
        <v>-0.006488875184967121</v>
      </c>
      <c r="N209">
        <f t="shared" si="111"/>
        <v>0.0020674781990571997</v>
      </c>
      <c r="O209">
        <f t="shared" si="112"/>
        <v>0.005626454671327918</v>
      </c>
      <c r="P209">
        <f t="shared" si="113"/>
        <v>-0.0044471008614024934</v>
      </c>
      <c r="Q209">
        <f t="shared" si="114"/>
        <v>-0.01773802066936288</v>
      </c>
      <c r="R209">
        <f t="shared" si="115"/>
        <v>-0.014994254957054304</v>
      </c>
      <c r="U209" s="8">
        <f t="shared" si="117"/>
        <v>1.407030977844827E-05</v>
      </c>
      <c r="V209" s="8">
        <f t="shared" si="118"/>
        <v>2.584319709717268E-05</v>
      </c>
      <c r="W209" s="8">
        <f t="shared" si="119"/>
        <v>-8.234130734418426E-06</v>
      </c>
      <c r="X209" s="8">
        <f t="shared" si="120"/>
        <v>-2.240844104480522E-05</v>
      </c>
      <c r="Y209" s="8">
        <f t="shared" si="121"/>
        <v>1.7711437005058277E-05</v>
      </c>
      <c r="Z209" s="8">
        <f t="shared" si="122"/>
        <v>7.064508889523208E-05</v>
      </c>
      <c r="AA209" s="8">
        <f t="shared" si="123"/>
        <v>5.971751268665777E-05</v>
      </c>
      <c r="AB209" s="8">
        <f t="shared" si="124"/>
        <v>2.2924309347484114E-05</v>
      </c>
      <c r="AC209" s="8">
        <f t="shared" si="125"/>
        <v>-7.304117963952905E-06</v>
      </c>
      <c r="AD209" s="8">
        <f t="shared" si="126"/>
        <v>-1.987749551939822E-05</v>
      </c>
      <c r="AE209" s="8">
        <f t="shared" si="127"/>
        <v>1.5710999663306114E-05</v>
      </c>
      <c r="AF209" s="8">
        <f t="shared" si="128"/>
        <v>6.266600318936514E-05</v>
      </c>
      <c r="AG209" s="8">
        <f t="shared" si="129"/>
        <v>5.297265385330441E-05</v>
      </c>
      <c r="AH209" s="8">
        <f t="shared" si="130"/>
        <v>-1.3415607981322777E-05</v>
      </c>
      <c r="AI209" s="8">
        <f t="shared" si="131"/>
        <v>-3.650936209612207E-05</v>
      </c>
      <c r="AJ209" s="8">
        <f t="shared" si="132"/>
        <v>2.885668242460055E-05</v>
      </c>
      <c r="AK209" s="8">
        <f t="shared" si="133"/>
        <v>0.00011509980215186269</v>
      </c>
      <c r="AL209" s="8">
        <f t="shared" si="134"/>
        <v>9.729584890789992E-05</v>
      </c>
      <c r="AM209" s="8">
        <f t="shared" si="135"/>
        <v>1.1632572370954013E-05</v>
      </c>
      <c r="AN209" s="8">
        <f t="shared" si="136"/>
        <v>-9.194284079958149E-06</v>
      </c>
      <c r="AO209" s="8">
        <f t="shared" si="137"/>
        <v>-3.6672971028333754E-05</v>
      </c>
      <c r="AP209" s="8">
        <f t="shared" si="138"/>
        <v>-3.1000295234815126E-05</v>
      </c>
      <c r="AQ209" s="8">
        <f t="shared" si="139"/>
        <v>-2.5021411415504468E-05</v>
      </c>
      <c r="AR209" s="8">
        <f t="shared" si="140"/>
        <v>-9.980216925524795E-05</v>
      </c>
      <c r="AS209" s="8">
        <f t="shared" si="141"/>
        <v>-8.436449584619998E-05</v>
      </c>
      <c r="AT209" s="8">
        <f t="shared" si="142"/>
        <v>7.88827669982989E-05</v>
      </c>
      <c r="AU209" s="8">
        <f t="shared" si="143"/>
        <v>6.66809641356048E-05</v>
      </c>
      <c r="AV209" s="8">
        <f t="shared" si="144"/>
        <v>0.0002659684043499261</v>
      </c>
    </row>
    <row r="210" spans="1:48" ht="16.5">
      <c r="A210" s="1"/>
      <c r="K210">
        <f t="shared" si="116"/>
        <v>0.009929863512360752</v>
      </c>
      <c r="L210">
        <f t="shared" si="109"/>
        <v>0.004133246568563545</v>
      </c>
      <c r="M210">
        <f t="shared" si="110"/>
        <v>0.025081054136086495</v>
      </c>
      <c r="N210">
        <f t="shared" si="111"/>
        <v>-0.021388936561705364</v>
      </c>
      <c r="O210">
        <f t="shared" si="112"/>
        <v>0.005564243824803345</v>
      </c>
      <c r="P210">
        <f t="shared" si="113"/>
        <v>-0.0031030148398971938</v>
      </c>
      <c r="Q210">
        <f t="shared" si="114"/>
        <v>0.024721482499238286</v>
      </c>
      <c r="R210">
        <f t="shared" si="115"/>
        <v>0.0015691760393663975</v>
      </c>
      <c r="U210" s="8">
        <f t="shared" si="117"/>
        <v>4.104257428876943E-05</v>
      </c>
      <c r="V210" s="8">
        <f t="shared" si="118"/>
        <v>0.00024905144431747</v>
      </c>
      <c r="W210" s="8">
        <f t="shared" si="119"/>
        <v>-0.00021238922073227691</v>
      </c>
      <c r="X210" s="8">
        <f t="shared" si="120"/>
        <v>5.525218172979337E-05</v>
      </c>
      <c r="Y210" s="8">
        <f t="shared" si="121"/>
        <v>-3.0812513837009084E-05</v>
      </c>
      <c r="Z210" s="8">
        <f t="shared" si="122"/>
        <v>0.00024548094704065116</v>
      </c>
      <c r="AA210" s="8">
        <f t="shared" si="123"/>
        <v>1.558170389777515E-05</v>
      </c>
      <c r="AB210" s="8">
        <f t="shared" si="124"/>
        <v>0.00010366618094393602</v>
      </c>
      <c r="AC210" s="8">
        <f t="shared" si="125"/>
        <v>-8.840574864889204E-05</v>
      </c>
      <c r="AD210" s="8">
        <f t="shared" si="126"/>
        <v>2.2998391695519324E-05</v>
      </c>
      <c r="AE210" s="8">
        <f t="shared" si="127"/>
        <v>-1.2825525439206835E-05</v>
      </c>
      <c r="AF210" s="8">
        <f t="shared" si="128"/>
        <v>0.00010217998270978038</v>
      </c>
      <c r="AG210" s="8">
        <f t="shared" si="129"/>
        <v>6.485791480183297E-06</v>
      </c>
      <c r="AH210" s="8">
        <f t="shared" si="130"/>
        <v>-0.000536457075817452</v>
      </c>
      <c r="AI210" s="8">
        <f t="shared" si="131"/>
        <v>0.00013955710059627768</v>
      </c>
      <c r="AJ210" s="8">
        <f t="shared" si="132"/>
        <v>-7.782688318454128E-05</v>
      </c>
      <c r="AK210" s="8">
        <f t="shared" si="133"/>
        <v>0.0006200408408877102</v>
      </c>
      <c r="AL210" s="8">
        <f t="shared" si="134"/>
        <v>3.935658919239841E-05</v>
      </c>
      <c r="AM210" s="8">
        <f t="shared" si="135"/>
        <v>-0.00011901325818257957</v>
      </c>
      <c r="AN210" s="8">
        <f t="shared" si="136"/>
        <v>6.63701875605914E-05</v>
      </c>
      <c r="AO210" s="8">
        <f t="shared" si="137"/>
        <v>-0.000528766220887517</v>
      </c>
      <c r="AP210" s="8">
        <f t="shared" si="138"/>
        <v>-3.3563006760155956E-05</v>
      </c>
      <c r="AQ210" s="8">
        <f t="shared" si="139"/>
        <v>-1.7265931161171103E-05</v>
      </c>
      <c r="AR210" s="8">
        <f t="shared" si="140"/>
        <v>0.00013755635633637062</v>
      </c>
      <c r="AS210" s="8">
        <f t="shared" si="141"/>
        <v>8.731278087073849E-06</v>
      </c>
      <c r="AT210" s="8">
        <f t="shared" si="142"/>
        <v>-7.671112705939517E-05</v>
      </c>
      <c r="AU210" s="8">
        <f t="shared" si="143"/>
        <v>-4.869176536565035E-06</v>
      </c>
      <c r="AV210" s="8">
        <f t="shared" si="144"/>
        <v>3.879235799542044E-05</v>
      </c>
    </row>
    <row r="211" spans="1:21" ht="16.5">
      <c r="A211" s="1"/>
      <c r="T211" s="8"/>
      <c r="U211"/>
    </row>
    <row r="212" spans="1:21" ht="16.5">
      <c r="A212" s="1"/>
      <c r="T212" s="8"/>
      <c r="U212"/>
    </row>
    <row r="213" spans="1:48" ht="16.5">
      <c r="A213" s="2" t="s">
        <v>1</v>
      </c>
      <c r="B213">
        <f>AVERAGE(B2:B209)</f>
        <v>0.0019985659110984145</v>
      </c>
      <c r="C213">
        <f aca="true" t="shared" si="145" ref="C213:I213">AVERAGE(C2:C209)</f>
        <v>0.000981842945502956</v>
      </c>
      <c r="D213">
        <f t="shared" si="145"/>
        <v>0.003490374435341998</v>
      </c>
      <c r="E213">
        <f t="shared" si="145"/>
        <v>0.0046665285349495106</v>
      </c>
      <c r="F213">
        <f t="shared" si="145"/>
        <v>0.00229209736487121</v>
      </c>
      <c r="G213">
        <f t="shared" si="145"/>
        <v>0.0044471008614024934</v>
      </c>
      <c r="H213">
        <f t="shared" si="145"/>
        <v>0.005620673730587335</v>
      </c>
      <c r="I213">
        <f t="shared" si="145"/>
        <v>0.006746832276641926</v>
      </c>
      <c r="T213" s="8" t="s">
        <v>8</v>
      </c>
      <c r="U213" s="8">
        <f>SUM(U3:U210)/207</f>
        <v>0.00033706068421510046</v>
      </c>
      <c r="V213" s="8">
        <f aca="true" t="shared" si="146" ref="V213:AV213">SUM(V3:V210)/207</f>
        <v>0.0004477186313927695</v>
      </c>
      <c r="W213" s="8">
        <f t="shared" si="146"/>
        <v>0.00033130302733673625</v>
      </c>
      <c r="X213" s="8">
        <f t="shared" si="146"/>
        <v>0.0003307677508167291</v>
      </c>
      <c r="Y213" s="8">
        <f t="shared" si="146"/>
        <v>0.0004073520583121684</v>
      </c>
      <c r="Z213" s="8">
        <f t="shared" si="146"/>
        <v>0.00042523440939638775</v>
      </c>
      <c r="AA213" s="8">
        <f t="shared" si="146"/>
        <v>0.0004262366591649374</v>
      </c>
      <c r="AB213" s="8">
        <f t="shared" si="146"/>
        <v>0.00038639470458435904</v>
      </c>
      <c r="AC213" s="8">
        <f t="shared" si="146"/>
        <v>0.00028491234627025424</v>
      </c>
      <c r="AD213" s="8">
        <f t="shared" si="146"/>
        <v>0.0002555731403995346</v>
      </c>
      <c r="AE213" s="8">
        <f t="shared" si="146"/>
        <v>0.00033845906489351975</v>
      </c>
      <c r="AF213" s="8">
        <f t="shared" si="146"/>
        <v>0.00032776032558133486</v>
      </c>
      <c r="AG213" s="8">
        <f t="shared" si="146"/>
        <v>0.0003692253728915499</v>
      </c>
      <c r="AH213" s="8">
        <f t="shared" si="146"/>
        <v>0.00036771050310005005</v>
      </c>
      <c r="AI213" s="8">
        <f t="shared" si="146"/>
        <v>0.0003712030618333035</v>
      </c>
      <c r="AJ213" s="8">
        <f t="shared" si="146"/>
        <v>0.0004654666970473976</v>
      </c>
      <c r="AK213" s="8">
        <f t="shared" si="146"/>
        <v>0.00046739314281201924</v>
      </c>
      <c r="AL213" s="8">
        <f t="shared" si="146"/>
        <v>0.0005281608292153893</v>
      </c>
      <c r="AM213" s="8">
        <f t="shared" si="146"/>
        <v>0.00026890414163754304</v>
      </c>
      <c r="AN213" s="8">
        <f t="shared" si="146"/>
        <v>0.0003455164014419407</v>
      </c>
      <c r="AO213" s="8">
        <f t="shared" si="146"/>
        <v>0.0003748032283408232</v>
      </c>
      <c r="AP213" s="8">
        <f t="shared" si="146"/>
        <v>0.00040142083833728814</v>
      </c>
      <c r="AQ213" s="8">
        <f t="shared" si="146"/>
        <v>0.0003843383471918055</v>
      </c>
      <c r="AR213" s="8">
        <f t="shared" si="146"/>
        <v>0.00037976405338518635</v>
      </c>
      <c r="AS213" s="8">
        <f t="shared" si="146"/>
        <v>0.00042627706901778435</v>
      </c>
      <c r="AT213" s="8">
        <f t="shared" si="146"/>
        <v>0.0006480653271350605</v>
      </c>
      <c r="AU213" s="8">
        <f t="shared" si="146"/>
        <v>0.0006362687731843601</v>
      </c>
      <c r="AV213" s="8">
        <f t="shared" si="146"/>
        <v>0.0007476496342537963</v>
      </c>
    </row>
    <row r="214" spans="1:9" ht="16.5">
      <c r="A214" t="s">
        <v>2</v>
      </c>
      <c r="B214">
        <f>STDEVA(B2:B209)</f>
        <v>0.021422898643203157</v>
      </c>
      <c r="C214">
        <f aca="true" t="shared" si="147" ref="C214:I214">STDEVA(C2:C209)</f>
        <v>0.020164243385142774</v>
      </c>
      <c r="D214">
        <f t="shared" si="147"/>
        <v>0.024374415423711097</v>
      </c>
      <c r="E214">
        <f t="shared" si="147"/>
        <v>0.023641785901265606</v>
      </c>
      <c r="F214">
        <f t="shared" si="147"/>
        <v>0.02041107297864281</v>
      </c>
      <c r="G214">
        <f t="shared" si="147"/>
        <v>0.02775400901790348</v>
      </c>
      <c r="H214">
        <f t="shared" si="147"/>
        <v>0.029821342321668293</v>
      </c>
      <c r="I214">
        <f t="shared" si="147"/>
        <v>0.0394880688746841</v>
      </c>
    </row>
    <row r="216" spans="1:21" ht="16.5">
      <c r="A216" t="s">
        <v>10</v>
      </c>
      <c r="B216">
        <f>((1+B213)^250)-1</f>
        <v>0.6473086892491224</v>
      </c>
      <c r="C216">
        <f aca="true" t="shared" si="148" ref="C216:I216">((1+C213)^250)-1</f>
        <v>0.278056178654035</v>
      </c>
      <c r="D216">
        <f t="shared" si="148"/>
        <v>1.389476499039286</v>
      </c>
      <c r="E216">
        <f t="shared" si="148"/>
        <v>2.202457588718881</v>
      </c>
      <c r="F216">
        <f t="shared" si="148"/>
        <v>0.7724603846809168</v>
      </c>
      <c r="G216">
        <f t="shared" si="148"/>
        <v>2.0322667186914285</v>
      </c>
      <c r="H216">
        <f t="shared" si="148"/>
        <v>3.0602078677137925</v>
      </c>
      <c r="I216">
        <f t="shared" si="148"/>
        <v>4.371158200026944</v>
      </c>
      <c r="U216"/>
    </row>
    <row r="217" spans="1:9" ht="16.5">
      <c r="A217" t="s">
        <v>11</v>
      </c>
      <c r="B217">
        <f>B214*(250^0.5)</f>
        <v>0.33872576897726414</v>
      </c>
      <c r="C217">
        <f aca="true" t="shared" si="149" ref="C217:I217">C214*(250^0.5)</f>
        <v>0.31882468195517505</v>
      </c>
      <c r="D217">
        <f t="shared" si="149"/>
        <v>0.3853933468703259</v>
      </c>
      <c r="E217">
        <f t="shared" si="149"/>
        <v>0.3738094570102799</v>
      </c>
      <c r="F217">
        <f t="shared" si="149"/>
        <v>0.3227274005021431</v>
      </c>
      <c r="G217">
        <f t="shared" si="149"/>
        <v>0.43882941348713955</v>
      </c>
      <c r="H217">
        <f t="shared" si="149"/>
        <v>0.47151682310022736</v>
      </c>
      <c r="I217">
        <f t="shared" si="149"/>
        <v>0.6243611902280192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89" sqref="A89:B102"/>
    </sheetView>
  </sheetViews>
  <sheetFormatPr defaultColWidth="9.00390625" defaultRowHeight="16.5"/>
  <cols>
    <col min="1" max="1" width="14.75390625" style="0" customWidth="1"/>
    <col min="2" max="3" width="10.00390625" style="0" customWidth="1"/>
    <col min="4" max="4" width="10.25390625" style="0" customWidth="1"/>
    <col min="5" max="5" width="10.50390625" style="0" customWidth="1"/>
    <col min="6" max="6" width="11.00390625" style="0" customWidth="1"/>
    <col min="7" max="7" width="10.25390625" style="0" customWidth="1"/>
    <col min="8" max="8" width="10.00390625" style="0" customWidth="1"/>
    <col min="9" max="9" width="10.75390625" style="0" customWidth="1"/>
  </cols>
  <sheetData>
    <row r="1" spans="1:2" ht="16.5">
      <c r="A1" s="3" t="s">
        <v>12</v>
      </c>
      <c r="B1" s="3"/>
    </row>
    <row r="3" spans="1:3" ht="16.5">
      <c r="A3" s="3"/>
      <c r="B3" s="3" t="s">
        <v>3</v>
      </c>
      <c r="C3" s="3" t="s">
        <v>2</v>
      </c>
    </row>
    <row r="4" spans="1:3" ht="16.5">
      <c r="A4" t="str">
        <f>Sheet2!B1</f>
        <v>工商銀行</v>
      </c>
      <c r="B4" s="27">
        <f>Sheet2!B216*100</f>
        <v>64.73086892491224</v>
      </c>
      <c r="C4" s="27">
        <f>Sheet2!B217*100</f>
        <v>33.87257689772641</v>
      </c>
    </row>
    <row r="5" spans="1:3" ht="16.5">
      <c r="A5" t="str">
        <f>Sheet2!C1</f>
        <v>中國銀行</v>
      </c>
      <c r="B5" s="27">
        <f>Sheet2!C216*100</f>
        <v>27.805617865403498</v>
      </c>
      <c r="C5" s="27">
        <f>Sheet2!C217*100</f>
        <v>31.882468195517504</v>
      </c>
    </row>
    <row r="6" spans="1:3" ht="16.5">
      <c r="A6" t="str">
        <f>Sheet2!D1</f>
        <v>建設銀行</v>
      </c>
      <c r="B6" s="27">
        <f>Sheet2!D216*100</f>
        <v>138.9476499039286</v>
      </c>
      <c r="C6" s="27">
        <f>Sheet2!D217*100</f>
        <v>38.53933468703259</v>
      </c>
    </row>
    <row r="7" spans="1:6" ht="16.5">
      <c r="A7" t="str">
        <f>Sheet2!E1</f>
        <v>招商銀行</v>
      </c>
      <c r="B7" s="27">
        <f>Sheet2!E216*100</f>
        <v>220.2457588718881</v>
      </c>
      <c r="C7" s="27">
        <f>Sheet2!E217*100</f>
        <v>37.38094570102799</v>
      </c>
      <c r="F7" s="5"/>
    </row>
    <row r="8" spans="1:6" ht="16.5">
      <c r="A8" t="str">
        <f>Sheet2!F1</f>
        <v>交通銀行</v>
      </c>
      <c r="B8" s="27">
        <f>Sheet2!F216*100</f>
        <v>77.24603846809168</v>
      </c>
      <c r="C8" s="27">
        <f>Sheet2!F217*100</f>
        <v>32.27274005021431</v>
      </c>
      <c r="F8" s="5"/>
    </row>
    <row r="9" spans="1:6" ht="16.5">
      <c r="A9" t="str">
        <f>Sheet2!G1</f>
        <v>中國人壽</v>
      </c>
      <c r="B9" s="27">
        <f>Sheet2!G216*100</f>
        <v>203.22667186914285</v>
      </c>
      <c r="C9" s="27">
        <f>Sheet2!G217*100</f>
        <v>43.882941348713956</v>
      </c>
      <c r="F9" s="5"/>
    </row>
    <row r="10" spans="1:6" ht="16.5">
      <c r="A10" t="str">
        <f>Sheet2!H1</f>
        <v>中國平安</v>
      </c>
      <c r="B10" s="27">
        <f>Sheet2!H216*100</f>
        <v>306.0207867713792</v>
      </c>
      <c r="C10" s="27">
        <f>Sheet2!H217*100</f>
        <v>47.151682310022736</v>
      </c>
      <c r="F10" s="5"/>
    </row>
    <row r="11" spans="1:6" ht="16.5">
      <c r="A11" t="str">
        <f>Sheet2!I1</f>
        <v>中國財險</v>
      </c>
      <c r="B11" s="27">
        <f>Sheet2!I216*100</f>
        <v>437.11582000269436</v>
      </c>
      <c r="C11" s="27">
        <f>Sheet2!I217*100</f>
        <v>62.43611902280192</v>
      </c>
      <c r="F11" s="5"/>
    </row>
    <row r="12" spans="2:6" ht="16.5">
      <c r="B12" s="4"/>
      <c r="C12" s="4"/>
      <c r="F12" s="5"/>
    </row>
    <row r="13" spans="2:3" ht="16.5">
      <c r="B13" s="4"/>
      <c r="C13" s="4"/>
    </row>
    <row r="14" ht="17.25" thickBot="1">
      <c r="D14" s="3" t="s">
        <v>5</v>
      </c>
    </row>
    <row r="15" spans="1:9" ht="16.5">
      <c r="A15" s="19"/>
      <c r="B15" s="9" t="str">
        <f>Sheet2!B1</f>
        <v>工商銀行</v>
      </c>
      <c r="C15" s="9" t="str">
        <f>Sheet2!C1</f>
        <v>中國銀行</v>
      </c>
      <c r="D15" s="9" t="str">
        <f>Sheet2!D1</f>
        <v>建設銀行</v>
      </c>
      <c r="E15" s="9" t="str">
        <f>Sheet2!E1</f>
        <v>招商銀行</v>
      </c>
      <c r="F15" s="9" t="str">
        <f>Sheet2!F1</f>
        <v>交通銀行</v>
      </c>
      <c r="G15" s="9" t="str">
        <f>Sheet2!G1</f>
        <v>中國人壽</v>
      </c>
      <c r="H15" s="9" t="str">
        <f>Sheet2!H1</f>
        <v>中國平安</v>
      </c>
      <c r="I15" s="10" t="str">
        <f>Sheet2!I1</f>
        <v>中國財險</v>
      </c>
    </row>
    <row r="16" spans="1:9" ht="16.5">
      <c r="A16" s="11" t="str">
        <f>B15</f>
        <v>工商銀行</v>
      </c>
      <c r="B16" s="5">
        <v>1</v>
      </c>
      <c r="C16" s="5">
        <f>Sheet2!U213</f>
        <v>0.00033706068421510046</v>
      </c>
      <c r="D16" s="5">
        <f>Sheet2!V213</f>
        <v>0.0004477186313927695</v>
      </c>
      <c r="E16" s="5">
        <f>Sheet2!W213</f>
        <v>0.00033130302733673625</v>
      </c>
      <c r="F16" s="5">
        <f>Sheet2!X213</f>
        <v>0.0003307677508167291</v>
      </c>
      <c r="G16" s="5">
        <f>Sheet2!Y213</f>
        <v>0.0004073520583121684</v>
      </c>
      <c r="H16" s="5">
        <f>Sheet2!Z213</f>
        <v>0.00042523440939638775</v>
      </c>
      <c r="I16" s="12">
        <f>Sheet2!AA213</f>
        <v>0.0004262366591649374</v>
      </c>
    </row>
    <row r="17" spans="1:9" ht="16.5">
      <c r="A17" s="11" t="str">
        <f>C15</f>
        <v>中國銀行</v>
      </c>
      <c r="B17" s="5">
        <f>C16</f>
        <v>0.00033706068421510046</v>
      </c>
      <c r="C17" s="5">
        <v>1</v>
      </c>
      <c r="D17" s="5">
        <f>Sheet2!AB213</f>
        <v>0.00038639470458435904</v>
      </c>
      <c r="E17" s="5">
        <f>Sheet2!AC213</f>
        <v>0.00028491234627025424</v>
      </c>
      <c r="F17" s="5">
        <f>Sheet2!AD213</f>
        <v>0.0002555731403995346</v>
      </c>
      <c r="G17" s="5">
        <f>Sheet2!AE213</f>
        <v>0.00033845906489351975</v>
      </c>
      <c r="H17" s="5">
        <f>Sheet2!AF213</f>
        <v>0.00032776032558133486</v>
      </c>
      <c r="I17" s="12">
        <f>Sheet2!AG213</f>
        <v>0.0003692253728915499</v>
      </c>
    </row>
    <row r="18" spans="1:9" ht="16.5">
      <c r="A18" s="11" t="str">
        <f>D15</f>
        <v>建設銀行</v>
      </c>
      <c r="B18" s="5">
        <f>D16</f>
        <v>0.0004477186313927695</v>
      </c>
      <c r="C18" s="5">
        <f>D17</f>
        <v>0.00038639470458435904</v>
      </c>
      <c r="D18" s="5">
        <v>1</v>
      </c>
      <c r="E18" s="5">
        <f>Sheet2!AH213</f>
        <v>0.00036771050310005005</v>
      </c>
      <c r="F18" s="5">
        <f>Sheet2!AI213</f>
        <v>0.0003712030618333035</v>
      </c>
      <c r="G18" s="5">
        <f>Sheet2!AJ213</f>
        <v>0.0004654666970473976</v>
      </c>
      <c r="H18" s="5">
        <f>Sheet2!AK213</f>
        <v>0.00046739314281201924</v>
      </c>
      <c r="I18" s="12">
        <f>Sheet2!AL213</f>
        <v>0.0005281608292153893</v>
      </c>
    </row>
    <row r="19" spans="1:9" ht="16.5">
      <c r="A19" s="11" t="str">
        <f>E15</f>
        <v>招商銀行</v>
      </c>
      <c r="B19" s="5">
        <f>E16</f>
        <v>0.00033130302733673625</v>
      </c>
      <c r="C19" s="5">
        <f>E17</f>
        <v>0.00028491234627025424</v>
      </c>
      <c r="D19" s="5">
        <f>E18</f>
        <v>0.00036771050310005005</v>
      </c>
      <c r="E19" s="5">
        <v>1</v>
      </c>
      <c r="F19" s="5">
        <f>Sheet2!AM213</f>
        <v>0.00026890414163754304</v>
      </c>
      <c r="G19" s="5">
        <f>Sheet2!AN213</f>
        <v>0.0003455164014419407</v>
      </c>
      <c r="H19" s="5">
        <f>Sheet2!AO213</f>
        <v>0.0003748032283408232</v>
      </c>
      <c r="I19" s="12">
        <f>Sheet2!AP213</f>
        <v>0.00040142083833728814</v>
      </c>
    </row>
    <row r="20" spans="1:9" ht="16.5">
      <c r="A20" s="11" t="str">
        <f>F15</f>
        <v>交通銀行</v>
      </c>
      <c r="B20" s="5">
        <f>F16</f>
        <v>0.0003307677508167291</v>
      </c>
      <c r="C20" s="5">
        <f>F17</f>
        <v>0.0002555731403995346</v>
      </c>
      <c r="D20" s="5">
        <f>F18</f>
        <v>0.0003712030618333035</v>
      </c>
      <c r="E20" s="18">
        <f>F19</f>
        <v>0.00026890414163754304</v>
      </c>
      <c r="F20" s="18">
        <v>1</v>
      </c>
      <c r="G20" s="5">
        <f>Sheet2!AQ213</f>
        <v>0.0003843383471918055</v>
      </c>
      <c r="H20" s="5">
        <f>Sheet2!AR213</f>
        <v>0.00037976405338518635</v>
      </c>
      <c r="I20" s="12">
        <f>Sheet2!AS213</f>
        <v>0.00042627706901778435</v>
      </c>
    </row>
    <row r="21" spans="1:9" ht="16.5">
      <c r="A21" s="11" t="str">
        <f>G15</f>
        <v>中國人壽</v>
      </c>
      <c r="B21" s="5">
        <f>G16</f>
        <v>0.0004073520583121684</v>
      </c>
      <c r="C21" s="5">
        <f>G17</f>
        <v>0.00033845906489351975</v>
      </c>
      <c r="D21" s="5">
        <f>G18</f>
        <v>0.0004654666970473976</v>
      </c>
      <c r="E21" s="18">
        <f>G19</f>
        <v>0.0003455164014419407</v>
      </c>
      <c r="F21" s="5">
        <f>G20</f>
        <v>0.0003843383471918055</v>
      </c>
      <c r="G21" s="5">
        <v>1</v>
      </c>
      <c r="H21" s="5">
        <f>Sheet2!AT213</f>
        <v>0.0006480653271350605</v>
      </c>
      <c r="I21" s="12">
        <f>Sheet2!AU213</f>
        <v>0.0006362687731843601</v>
      </c>
    </row>
    <row r="22" spans="1:9" ht="16.5">
      <c r="A22" s="11" t="str">
        <f>H15</f>
        <v>中國平安</v>
      </c>
      <c r="B22" s="5">
        <f>H16</f>
        <v>0.00042523440939638775</v>
      </c>
      <c r="C22" s="5">
        <f>H17</f>
        <v>0.00032776032558133486</v>
      </c>
      <c r="D22" s="5">
        <f>H18</f>
        <v>0.00046739314281201924</v>
      </c>
      <c r="E22" s="18">
        <f>H19</f>
        <v>0.0003748032283408232</v>
      </c>
      <c r="F22" s="5">
        <f>H20</f>
        <v>0.00037976405338518635</v>
      </c>
      <c r="G22" s="5">
        <f>H21</f>
        <v>0.0006480653271350605</v>
      </c>
      <c r="H22" s="18">
        <v>1</v>
      </c>
      <c r="I22" s="12">
        <f>Sheet2!AV213</f>
        <v>0.0007476496342537963</v>
      </c>
    </row>
    <row r="23" spans="1:9" ht="17.25" thickBot="1">
      <c r="A23" s="13" t="str">
        <f>F15</f>
        <v>交通銀行</v>
      </c>
      <c r="B23" s="7">
        <f>I16</f>
        <v>0.0004262366591649374</v>
      </c>
      <c r="C23" s="7">
        <f>I17</f>
        <v>0.0003692253728915499</v>
      </c>
      <c r="D23" s="7">
        <f>I18</f>
        <v>0.0005281608292153893</v>
      </c>
      <c r="E23" s="20">
        <f>I19</f>
        <v>0.00040142083833728814</v>
      </c>
      <c r="F23" s="7">
        <f>I20</f>
        <v>0.00042627706901778435</v>
      </c>
      <c r="G23" s="7">
        <f>I21</f>
        <v>0.0006362687731843601</v>
      </c>
      <c r="H23" s="7">
        <f>I22</f>
        <v>0.0007476496342537963</v>
      </c>
      <c r="I23" s="21">
        <v>1</v>
      </c>
    </row>
    <row r="24" spans="5:9" ht="16.5">
      <c r="E24" s="18"/>
      <c r="F24" s="6"/>
      <c r="G24" s="6"/>
      <c r="H24" s="6"/>
      <c r="I24" s="6"/>
    </row>
    <row r="25" spans="6:9" ht="16.5">
      <c r="F25" s="6"/>
      <c r="G25" s="6"/>
      <c r="H25" s="6"/>
      <c r="I25" s="6"/>
    </row>
    <row r="26" spans="4:6" ht="17.25" thickBot="1">
      <c r="D26" s="3" t="s">
        <v>4</v>
      </c>
      <c r="F26" s="6"/>
    </row>
    <row r="27" spans="1:9" s="15" customFormat="1" ht="16.5">
      <c r="A27" s="19"/>
      <c r="B27" s="9" t="str">
        <f aca="true" t="shared" si="0" ref="B27:I27">B15</f>
        <v>工商銀行</v>
      </c>
      <c r="C27" s="9" t="str">
        <f t="shared" si="0"/>
        <v>中國銀行</v>
      </c>
      <c r="D27" s="9" t="str">
        <f t="shared" si="0"/>
        <v>建設銀行</v>
      </c>
      <c r="E27" s="9" t="str">
        <f t="shared" si="0"/>
        <v>招商銀行</v>
      </c>
      <c r="F27" s="22" t="str">
        <f t="shared" si="0"/>
        <v>交通銀行</v>
      </c>
      <c r="G27" s="23" t="str">
        <f t="shared" si="0"/>
        <v>中國人壽</v>
      </c>
      <c r="H27" s="23" t="str">
        <f t="shared" si="0"/>
        <v>中國平安</v>
      </c>
      <c r="I27" s="24" t="str">
        <f t="shared" si="0"/>
        <v>中國財險</v>
      </c>
    </row>
    <row r="28" spans="1:9" ht="16.5">
      <c r="A28" s="11" t="str">
        <f>B27</f>
        <v>工商銀行</v>
      </c>
      <c r="B28" s="5">
        <v>1</v>
      </c>
      <c r="C28" s="5">
        <f>C16/(Sheet2!B214*Sheet2!C214)</f>
        <v>0.7802754345274863</v>
      </c>
      <c r="D28" s="5">
        <f>D16/(Sheet2!B214*Sheet2!D214)</f>
        <v>0.8574182551046045</v>
      </c>
      <c r="E28" s="5">
        <f>E16/(Sheet2!B214*Sheet2!E214)</f>
        <v>0.6541342532334156</v>
      </c>
      <c r="F28" s="5">
        <f>F16/(Sheet2!B214*Sheet2!F214)</f>
        <v>0.7564480219270253</v>
      </c>
      <c r="G28" s="5">
        <f>G16/(Sheet2!B214*Sheet2!G214)</f>
        <v>0.6851189136582408</v>
      </c>
      <c r="H28" s="5">
        <f>H16/(Sheet2!B214*Sheet2!H214)</f>
        <v>0.6656148133577283</v>
      </c>
      <c r="I28" s="12">
        <f>I16/(Sheet2!B214*Sheet2!I214)</f>
        <v>0.5038562738446248</v>
      </c>
    </row>
    <row r="29" spans="1:9" ht="16.5">
      <c r="A29" s="11" t="str">
        <f>C27</f>
        <v>中國銀行</v>
      </c>
      <c r="B29" s="5">
        <f>C28</f>
        <v>0.7802754345274863</v>
      </c>
      <c r="C29" s="5">
        <v>1</v>
      </c>
      <c r="D29" s="5">
        <f>D17/(Sheet2!C214*Sheet2!D214)</f>
        <v>0.786167391725596</v>
      </c>
      <c r="E29" s="5">
        <f>E17/(Sheet2!C214*Sheet2!E214)</f>
        <v>0.5976529373513823</v>
      </c>
      <c r="F29" s="5">
        <f>F17/(Sheet2!C214*Sheet2!F214)</f>
        <v>0.6209654587243226</v>
      </c>
      <c r="G29" s="5">
        <f>G17/(Sheet2!C214*Sheet2!G214)</f>
        <v>0.6047814951969209</v>
      </c>
      <c r="H29" s="5">
        <f>H17/(Sheet2!C214*Sheet2!H214)</f>
        <v>0.5450637044224516</v>
      </c>
      <c r="I29" s="12">
        <f>I17/(Sheet2!C214*Sheet2!I214)</f>
        <v>0.4637070635608592</v>
      </c>
    </row>
    <row r="30" spans="1:9" ht="16.5">
      <c r="A30" s="11" t="str">
        <f>D27</f>
        <v>建設銀行</v>
      </c>
      <c r="B30" s="5">
        <f>D28</f>
        <v>0.8574182551046045</v>
      </c>
      <c r="C30" s="5">
        <f>D29</f>
        <v>0.786167391725596</v>
      </c>
      <c r="D30" s="5">
        <v>1</v>
      </c>
      <c r="E30" s="5">
        <f>E18/(Sheet2!D214*Sheet2!E214)</f>
        <v>0.6381041163474754</v>
      </c>
      <c r="F30" s="5">
        <f>F18/(Sheet2!D214*Sheet2!F214)</f>
        <v>0.7461248516728447</v>
      </c>
      <c r="G30" s="5">
        <f>G18/(Sheet2!D214*Sheet2!G214)</f>
        <v>0.6880637530544097</v>
      </c>
      <c r="H30" s="5">
        <f>H18/(Sheet2!D214*Sheet2!H214)</f>
        <v>0.6430147566196593</v>
      </c>
      <c r="I30" s="12">
        <f>I18/(Sheet2!D214*Sheet2!I214)</f>
        <v>0.5487393248589759</v>
      </c>
    </row>
    <row r="31" spans="1:9" ht="16.5">
      <c r="A31" s="11" t="str">
        <f>E27</f>
        <v>招商銀行</v>
      </c>
      <c r="B31" s="5">
        <f>E28</f>
        <v>0.6541342532334156</v>
      </c>
      <c r="C31" s="5">
        <f>E29</f>
        <v>0.5976529373513823</v>
      </c>
      <c r="D31" s="5">
        <f>E30</f>
        <v>0.6381041163474754</v>
      </c>
      <c r="E31" s="5">
        <v>1</v>
      </c>
      <c r="F31" s="5">
        <f>F19/(Sheet2!E214*Sheet2!F214)</f>
        <v>0.5572516661436938</v>
      </c>
      <c r="G31" s="5">
        <f>G19/(Sheet2!E214*Sheet2!G214)</f>
        <v>0.5265779418821566</v>
      </c>
      <c r="H31" s="5">
        <f>H19/(Sheet2!E214*Sheet2!H214)</f>
        <v>0.531613321045274</v>
      </c>
      <c r="I31" s="12">
        <f>I19/(Sheet2!E214*Sheet2!I214)</f>
        <v>0.4299854282157922</v>
      </c>
    </row>
    <row r="32" spans="1:9" ht="16.5">
      <c r="A32" s="25" t="str">
        <f>F27</f>
        <v>交通銀行</v>
      </c>
      <c r="B32" s="5">
        <f>F28</f>
        <v>0.7564480219270253</v>
      </c>
      <c r="C32" s="5">
        <f>F29</f>
        <v>0.6209654587243226</v>
      </c>
      <c r="D32" s="5">
        <f>F30</f>
        <v>0.7461248516728447</v>
      </c>
      <c r="E32" s="5">
        <f>F31</f>
        <v>0.5572516661436938</v>
      </c>
      <c r="F32" s="5">
        <v>1</v>
      </c>
      <c r="G32" s="5">
        <f>G20/(Sheet2!F214*Sheet2!G214)</f>
        <v>0.6784567343087073</v>
      </c>
      <c r="H32" s="5">
        <f>H20/(Sheet2!F214*Sheet2!H214)</f>
        <v>0.6239083967958391</v>
      </c>
      <c r="I32" s="12">
        <f>I20/(Sheet2!F214*Sheet2!I214)</f>
        <v>0.5288837700969923</v>
      </c>
    </row>
    <row r="33" spans="1:9" ht="16.5">
      <c r="A33" s="11" t="str">
        <f>G27</f>
        <v>中國人壽</v>
      </c>
      <c r="B33" s="5">
        <f>G28</f>
        <v>0.6851189136582408</v>
      </c>
      <c r="C33" s="5">
        <f>G29</f>
        <v>0.6047814951969209</v>
      </c>
      <c r="D33" s="5">
        <f>G30</f>
        <v>0.6880637530544097</v>
      </c>
      <c r="E33" s="5">
        <f>G31</f>
        <v>0.5265779418821566</v>
      </c>
      <c r="F33" s="5">
        <f>G32</f>
        <v>0.6784567343087073</v>
      </c>
      <c r="G33" s="5">
        <v>1</v>
      </c>
      <c r="H33" s="5">
        <f>H21/(Sheet2!G214*Sheet2!H214)</f>
        <v>0.7830074122317169</v>
      </c>
      <c r="I33" s="12">
        <f>I21/(Sheet2!G214*Sheet2!I214)</f>
        <v>0.5805625115563561</v>
      </c>
    </row>
    <row r="34" spans="1:9" ht="16.5">
      <c r="A34" s="11" t="str">
        <f>H27</f>
        <v>中國平安</v>
      </c>
      <c r="B34" s="5">
        <f>H28</f>
        <v>0.6656148133577283</v>
      </c>
      <c r="C34" s="5">
        <f>H29</f>
        <v>0.5450637044224516</v>
      </c>
      <c r="D34" s="5">
        <f>H30</f>
        <v>0.6430147566196593</v>
      </c>
      <c r="E34" s="5">
        <f>H31</f>
        <v>0.531613321045274</v>
      </c>
      <c r="F34" s="5">
        <f>H32</f>
        <v>0.6239083967958391</v>
      </c>
      <c r="G34" s="5">
        <f>H33</f>
        <v>0.7830074122317169</v>
      </c>
      <c r="H34" s="5">
        <v>1</v>
      </c>
      <c r="I34" s="12">
        <f>I22/(Sheet2!H214*Sheet2!I214)</f>
        <v>0.6348995826822347</v>
      </c>
    </row>
    <row r="35" spans="1:9" ht="17.25" thickBot="1">
      <c r="A35" s="13" t="str">
        <f>I27</f>
        <v>中國財險</v>
      </c>
      <c r="B35" s="7">
        <f>I28</f>
        <v>0.5038562738446248</v>
      </c>
      <c r="C35" s="7">
        <f>I29</f>
        <v>0.4637070635608592</v>
      </c>
      <c r="D35" s="7">
        <f>I30</f>
        <v>0.5487393248589759</v>
      </c>
      <c r="E35" s="7">
        <f>I31</f>
        <v>0.4299854282157922</v>
      </c>
      <c r="F35" s="7">
        <f>I32</f>
        <v>0.5288837700969923</v>
      </c>
      <c r="G35" s="7">
        <f>I33</f>
        <v>0.5805625115563561</v>
      </c>
      <c r="H35" s="7">
        <f>I34</f>
        <v>0.6348995826822347</v>
      </c>
      <c r="I35" s="14">
        <v>1</v>
      </c>
    </row>
    <row r="36" spans="2:9" ht="16.5">
      <c r="B36" s="6"/>
      <c r="C36" s="6"/>
      <c r="D36" s="6"/>
      <c r="E36" s="6"/>
      <c r="F36" s="6"/>
      <c r="G36" s="6"/>
      <c r="H36" s="6"/>
      <c r="I36" s="6"/>
    </row>
    <row r="37" spans="2:9" ht="16.5">
      <c r="B37" s="6"/>
      <c r="C37" s="6"/>
      <c r="D37" s="6"/>
      <c r="E37" s="6"/>
      <c r="F37" s="6"/>
      <c r="G37" s="6"/>
      <c r="H37" s="6"/>
      <c r="I37" s="6"/>
    </row>
    <row r="38" spans="4:9" ht="17.25" thickBot="1">
      <c r="D38" s="3" t="s">
        <v>4</v>
      </c>
      <c r="F38" s="6"/>
      <c r="G38" s="6"/>
      <c r="H38" s="6"/>
      <c r="I38" s="6"/>
    </row>
    <row r="39" spans="1:9" ht="16.5">
      <c r="A39" s="19"/>
      <c r="B39" s="9" t="str">
        <f aca="true" t="shared" si="1" ref="B39:I39">B27</f>
        <v>工商銀行</v>
      </c>
      <c r="C39" s="9" t="str">
        <f t="shared" si="1"/>
        <v>中國銀行</v>
      </c>
      <c r="D39" s="9" t="str">
        <f t="shared" si="1"/>
        <v>建設銀行</v>
      </c>
      <c r="E39" s="9" t="str">
        <f t="shared" si="1"/>
        <v>招商銀行</v>
      </c>
      <c r="F39" s="9" t="str">
        <f t="shared" si="1"/>
        <v>交通銀行</v>
      </c>
      <c r="G39" s="9" t="str">
        <f t="shared" si="1"/>
        <v>中國人壽</v>
      </c>
      <c r="H39" s="9" t="str">
        <f t="shared" si="1"/>
        <v>中國平安</v>
      </c>
      <c r="I39" s="10" t="str">
        <f t="shared" si="1"/>
        <v>中國財險</v>
      </c>
    </row>
    <row r="40" spans="1:9" ht="16.5">
      <c r="A40" s="11" t="str">
        <f>B39</f>
        <v>工商銀行</v>
      </c>
      <c r="B40" s="5">
        <f>B28*C4*C4</f>
        <v>1147.351465692389</v>
      </c>
      <c r="C40" s="5">
        <f>C28*C4*C5</f>
        <v>842.651710537751</v>
      </c>
      <c r="D40" s="5">
        <f>D28*C4*C6</f>
        <v>1119.2965784819237</v>
      </c>
      <c r="E40" s="5">
        <f>E28*C4*C7</f>
        <v>828.2575683418405</v>
      </c>
      <c r="F40" s="5">
        <f>F28*C4*C8</f>
        <v>826.9193770418226</v>
      </c>
      <c r="G40" s="5">
        <f>G28*C4*C9</f>
        <v>1018.380145780421</v>
      </c>
      <c r="H40" s="5">
        <f>H28*C4*C10</f>
        <v>1063.0860234909694</v>
      </c>
      <c r="I40" s="12">
        <f>I28*C4*C11</f>
        <v>1065.5916479123434</v>
      </c>
    </row>
    <row r="41" spans="1:9" ht="16.5">
      <c r="A41" s="11" t="str">
        <f>C39</f>
        <v>中國銀行</v>
      </c>
      <c r="B41" s="5">
        <f>C40</f>
        <v>842.651710537751</v>
      </c>
      <c r="C41" s="5">
        <f>C29*C5*C5</f>
        <v>1016.4917782381851</v>
      </c>
      <c r="D41" s="5">
        <f>D29*C5*C6</f>
        <v>965.9867614608975</v>
      </c>
      <c r="E41" s="5">
        <f>E29*C5*C7</f>
        <v>712.2808656756356</v>
      </c>
      <c r="F41" s="5">
        <f>F29*C5*C8</f>
        <v>638.9328509988364</v>
      </c>
      <c r="G41" s="5">
        <f>G29*C5*C9</f>
        <v>846.1476622337993</v>
      </c>
      <c r="H41" s="5">
        <f>H29*C5*C10</f>
        <v>819.400813953337</v>
      </c>
      <c r="I41" s="12">
        <f>I29*C5*C11</f>
        <v>923.0634322288747</v>
      </c>
    </row>
    <row r="42" spans="1:9" ht="16.5">
      <c r="A42" s="11" t="str">
        <f>D39</f>
        <v>建設銀行</v>
      </c>
      <c r="B42" s="5">
        <f>D40</f>
        <v>1119.2965784819237</v>
      </c>
      <c r="C42" s="5">
        <f>D41</f>
        <v>965.9867614608975</v>
      </c>
      <c r="D42" s="5">
        <f>D30*C6*C6</f>
        <v>1485.2803181191136</v>
      </c>
      <c r="E42" s="5">
        <f>E30*C6*C7</f>
        <v>919.2762577501251</v>
      </c>
      <c r="F42" s="5">
        <f>F30*C6*C8</f>
        <v>928.0076545832587</v>
      </c>
      <c r="G42" s="5">
        <f>G30*C6*C9</f>
        <v>1163.666742618494</v>
      </c>
      <c r="H42" s="5">
        <f>H30*C6*C10</f>
        <v>1168.4828570300479</v>
      </c>
      <c r="I42" s="12">
        <f>I30*C6*C11</f>
        <v>1320.4020730384734</v>
      </c>
    </row>
    <row r="43" spans="1:9" ht="16.5">
      <c r="A43" s="11" t="str">
        <f>E39</f>
        <v>招商銀行</v>
      </c>
      <c r="B43" s="5">
        <f>E40</f>
        <v>828.2575683418405</v>
      </c>
      <c r="C43" s="5">
        <f>E41</f>
        <v>712.2808656756356</v>
      </c>
      <c r="D43" s="5">
        <f>E42</f>
        <v>919.2762577501251</v>
      </c>
      <c r="E43" s="5">
        <f>E31*C7*C7</f>
        <v>1397.335101503203</v>
      </c>
      <c r="F43" s="5">
        <f>F31*C7*C8</f>
        <v>672.2603540938576</v>
      </c>
      <c r="G43" s="5">
        <f>G31*C7*C9</f>
        <v>863.7910036048518</v>
      </c>
      <c r="H43" s="5">
        <f>H31*C7*C10</f>
        <v>937.0080708520579</v>
      </c>
      <c r="I43" s="12">
        <f>I31*C7*C11</f>
        <v>1003.5520958432204</v>
      </c>
    </row>
    <row r="44" spans="1:9" ht="16.5">
      <c r="A44" s="11" t="str">
        <f>F39</f>
        <v>交通銀行</v>
      </c>
      <c r="B44" s="5">
        <f>F40</f>
        <v>826.9193770418226</v>
      </c>
      <c r="C44" s="5">
        <f>F41</f>
        <v>638.9328509988364</v>
      </c>
      <c r="D44" s="5">
        <f>F42</f>
        <v>928.0076545832587</v>
      </c>
      <c r="E44" s="5">
        <f>F43</f>
        <v>672.2603540938576</v>
      </c>
      <c r="F44" s="5">
        <f>F32*C8*C8</f>
        <v>1041.5297503487068</v>
      </c>
      <c r="G44" s="5">
        <f>G32*C8*C9</f>
        <v>960.8458679795136</v>
      </c>
      <c r="H44" s="5">
        <f>H32*C8*C10</f>
        <v>949.4101334629659</v>
      </c>
      <c r="I44" s="12">
        <f>I32*C8*C11</f>
        <v>1065.692672544461</v>
      </c>
    </row>
    <row r="45" spans="1:9" ht="16.5">
      <c r="A45" s="11" t="str">
        <f>G39</f>
        <v>中國人壽</v>
      </c>
      <c r="B45" s="5">
        <f>G40</f>
        <v>1018.380145780421</v>
      </c>
      <c r="C45" s="5">
        <f>G41</f>
        <v>846.1476622337993</v>
      </c>
      <c r="D45" s="5">
        <f>G42</f>
        <v>1163.666742618494</v>
      </c>
      <c r="E45" s="5">
        <f>G43</f>
        <v>863.7910036048518</v>
      </c>
      <c r="F45" s="5">
        <f>G44</f>
        <v>960.8458679795136</v>
      </c>
      <c r="G45" s="5">
        <f>G33*C9*C9</f>
        <v>1925.712541414669</v>
      </c>
      <c r="H45" s="5">
        <f>H33*C9*C10</f>
        <v>1620.1633178376512</v>
      </c>
      <c r="I45" s="12">
        <f>I33*C9*C11</f>
        <v>1590.6719329609</v>
      </c>
    </row>
    <row r="46" spans="1:9" ht="16.5">
      <c r="A46" s="11" t="str">
        <f>H39</f>
        <v>中國平安</v>
      </c>
      <c r="B46" s="5">
        <f>H40</f>
        <v>1063.0860234909694</v>
      </c>
      <c r="C46" s="5">
        <f>H41</f>
        <v>819.400813953337</v>
      </c>
      <c r="D46" s="5">
        <f>H42</f>
        <v>1168.4828570300479</v>
      </c>
      <c r="E46" s="5">
        <f>H43</f>
        <v>937.0080708520579</v>
      </c>
      <c r="F46" s="5">
        <f>H44</f>
        <v>949.4101334629659</v>
      </c>
      <c r="G46" s="5">
        <f>H45</f>
        <v>1620.1633178376512</v>
      </c>
      <c r="H46" s="5">
        <f>H34*C10*C10</f>
        <v>2223.281144665311</v>
      </c>
      <c r="I46" s="12">
        <f>I34*C10*C11</f>
        <v>1869.1240856344905</v>
      </c>
    </row>
    <row r="47" spans="1:9" ht="17.25" thickBot="1">
      <c r="A47" s="13" t="str">
        <f>I39</f>
        <v>中國財險</v>
      </c>
      <c r="B47" s="7">
        <f>I40</f>
        <v>1065.5916479123434</v>
      </c>
      <c r="C47" s="7">
        <f>I41</f>
        <v>923.0634322288747</v>
      </c>
      <c r="D47" s="7">
        <f>I42</f>
        <v>1320.4020730384734</v>
      </c>
      <c r="E47" s="7">
        <f>I43</f>
        <v>1003.5520958432204</v>
      </c>
      <c r="F47" s="7">
        <f>I44</f>
        <v>1065.692672544461</v>
      </c>
      <c r="G47" s="7">
        <f>I45</f>
        <v>1590.6719329609</v>
      </c>
      <c r="H47" s="7">
        <f>I46</f>
        <v>1869.1240856344905</v>
      </c>
      <c r="I47" s="14">
        <f>I35*C11*C11</f>
        <v>3898.2689586294878</v>
      </c>
    </row>
    <row r="48" spans="2:9" ht="16.5">
      <c r="B48" s="6"/>
      <c r="C48" s="6"/>
      <c r="D48" s="6"/>
      <c r="E48" s="6"/>
      <c r="F48" s="6"/>
      <c r="G48" s="6"/>
      <c r="H48" s="6"/>
      <c r="I48" s="6"/>
    </row>
    <row r="50" ht="17.25" thickBot="1">
      <c r="B50" s="3" t="s">
        <v>6</v>
      </c>
    </row>
    <row r="51" spans="1:9" ht="17.25" thickBot="1">
      <c r="A51" s="32"/>
      <c r="B51" s="28" t="str">
        <f>B39</f>
        <v>工商銀行</v>
      </c>
      <c r="C51" s="28" t="str">
        <f aca="true" t="shared" si="2" ref="C51:I51">C39</f>
        <v>中國銀行</v>
      </c>
      <c r="D51" s="28" t="str">
        <f t="shared" si="2"/>
        <v>建設銀行</v>
      </c>
      <c r="E51" s="28" t="str">
        <f t="shared" si="2"/>
        <v>招商銀行</v>
      </c>
      <c r="F51" s="28" t="str">
        <f t="shared" si="2"/>
        <v>交通銀行</v>
      </c>
      <c r="G51" s="28" t="str">
        <f t="shared" si="2"/>
        <v>中國人壽</v>
      </c>
      <c r="H51" s="28" t="str">
        <f t="shared" si="2"/>
        <v>中國平安</v>
      </c>
      <c r="I51" s="29" t="str">
        <f t="shared" si="2"/>
        <v>中國財險</v>
      </c>
    </row>
    <row r="52" spans="1:9" ht="17.25" thickBot="1">
      <c r="A52" s="32" t="s">
        <v>7</v>
      </c>
      <c r="B52" s="30">
        <f>A53</f>
        <v>0.125</v>
      </c>
      <c r="C52" s="30">
        <f>A54</f>
        <v>0.125</v>
      </c>
      <c r="D52" s="30">
        <f>A55</f>
        <v>0.125</v>
      </c>
      <c r="E52" s="30">
        <f>A56</f>
        <v>0.125</v>
      </c>
      <c r="F52" s="30">
        <f>A57</f>
        <v>0.125</v>
      </c>
      <c r="G52" s="30">
        <f>A58</f>
        <v>0.125</v>
      </c>
      <c r="H52" s="30">
        <f>A59</f>
        <v>0.125</v>
      </c>
      <c r="I52" s="31">
        <f>A60</f>
        <v>0.125</v>
      </c>
    </row>
    <row r="53" spans="1:9" ht="16.5">
      <c r="A53" s="26">
        <v>0.125</v>
      </c>
      <c r="B53" s="5">
        <f>A53*B52*B40</f>
        <v>17.927366651443577</v>
      </c>
      <c r="C53" s="5">
        <f>A53*C52*C40</f>
        <v>13.16643297715236</v>
      </c>
      <c r="D53" s="5">
        <f>A53*D52*D40</f>
        <v>17.489009038780058</v>
      </c>
      <c r="E53" s="5">
        <f>A53*E52*E40</f>
        <v>12.941524505341258</v>
      </c>
      <c r="F53" s="5">
        <f>A53*F52*F40</f>
        <v>12.920615266278478</v>
      </c>
      <c r="G53" s="5">
        <f>A53*G52*G40</f>
        <v>15.912189777819078</v>
      </c>
      <c r="H53" s="5">
        <f>A53*H52*H40</f>
        <v>16.610719117046397</v>
      </c>
      <c r="I53" s="12">
        <f>A53*I52*I40</f>
        <v>16.649869498630366</v>
      </c>
    </row>
    <row r="54" spans="1:9" ht="16.5">
      <c r="A54" s="26">
        <v>0.125</v>
      </c>
      <c r="B54" s="5">
        <f>A54*B52*B41</f>
        <v>13.16643297715236</v>
      </c>
      <c r="C54" s="5">
        <f>A54*C52*C41</f>
        <v>15.882684034971643</v>
      </c>
      <c r="D54" s="5">
        <f>A54*D52*D41</f>
        <v>15.093543147826523</v>
      </c>
      <c r="E54" s="5">
        <f>A54*E52*E41</f>
        <v>11.129388526181806</v>
      </c>
      <c r="F54" s="5">
        <f>A54*F52*F41</f>
        <v>9.98332579685682</v>
      </c>
      <c r="G54" s="5">
        <f>A54*G52*G41</f>
        <v>13.221057222403115</v>
      </c>
      <c r="H54" s="5">
        <f>A54*H52*H41</f>
        <v>12.80313771802089</v>
      </c>
      <c r="I54" s="12">
        <f>A54*I52*I41</f>
        <v>14.422866128576167</v>
      </c>
    </row>
    <row r="55" spans="1:9" ht="16.5">
      <c r="A55" s="26">
        <v>0.125</v>
      </c>
      <c r="B55" s="5">
        <f>A55*B52*B42</f>
        <v>17.489009038780058</v>
      </c>
      <c r="C55" s="5">
        <f>A55*C52*C42</f>
        <v>15.093543147826523</v>
      </c>
      <c r="D55" s="5">
        <f>A55*D52*D42</f>
        <v>23.20750497061115</v>
      </c>
      <c r="E55" s="5">
        <f>A55*E52*E42</f>
        <v>14.363691527345704</v>
      </c>
      <c r="F55" s="5">
        <f>A55*F52*F42</f>
        <v>14.500119602863418</v>
      </c>
      <c r="G55" s="5">
        <f>A55*G52*G42</f>
        <v>18.18229285341397</v>
      </c>
      <c r="H55" s="5">
        <f>A55*H52*H42</f>
        <v>18.257544641094498</v>
      </c>
      <c r="I55" s="12">
        <f>A55*I52*I42</f>
        <v>20.631282391226147</v>
      </c>
    </row>
    <row r="56" spans="1:9" ht="16.5">
      <c r="A56" s="26">
        <v>0.125</v>
      </c>
      <c r="B56" s="5">
        <f>A56*B52*B43</f>
        <v>12.941524505341258</v>
      </c>
      <c r="C56" s="5">
        <f>A56*C52*C43</f>
        <v>11.129388526181806</v>
      </c>
      <c r="D56" s="5">
        <f>A56*D52*D43</f>
        <v>14.363691527345704</v>
      </c>
      <c r="E56" s="5">
        <f>A56*E52*E43</f>
        <v>21.833360960987548</v>
      </c>
      <c r="F56" s="5">
        <f>A56*F52*F43</f>
        <v>10.504068032716525</v>
      </c>
      <c r="G56" s="5">
        <f>A56*G52*G43</f>
        <v>13.496734431325809</v>
      </c>
      <c r="H56" s="5">
        <f>A56*H52*H43</f>
        <v>14.640751107063405</v>
      </c>
      <c r="I56" s="12">
        <f>A56*I52*I43</f>
        <v>15.680501497550319</v>
      </c>
    </row>
    <row r="57" spans="1:9" ht="16.5">
      <c r="A57" s="26">
        <v>0.125</v>
      </c>
      <c r="B57" s="5">
        <f>A57*B52*B44</f>
        <v>12.920615266278478</v>
      </c>
      <c r="C57" s="5">
        <f>A57*C52*C44</f>
        <v>9.98332579685682</v>
      </c>
      <c r="D57" s="5">
        <f>A57*D52*D44</f>
        <v>14.500119602863418</v>
      </c>
      <c r="E57" s="5">
        <f>A57*E52*E44</f>
        <v>10.504068032716525</v>
      </c>
      <c r="F57" s="5">
        <f>A57*F52*F44</f>
        <v>16.273902349198544</v>
      </c>
      <c r="G57" s="5">
        <f>A57*G52*G44</f>
        <v>15.0132166871799</v>
      </c>
      <c r="H57" s="5">
        <f>A57*H52*H44</f>
        <v>14.834533335358842</v>
      </c>
      <c r="I57" s="12">
        <f>A57*I52*I44</f>
        <v>16.651448008507202</v>
      </c>
    </row>
    <row r="58" spans="1:9" ht="16.5">
      <c r="A58" s="26">
        <v>0.125</v>
      </c>
      <c r="B58" s="5">
        <f>A58*B52*B45</f>
        <v>15.912189777819078</v>
      </c>
      <c r="C58" s="5">
        <f>A58*C52*C45</f>
        <v>13.221057222403115</v>
      </c>
      <c r="D58" s="5">
        <f>A58*D52*D45</f>
        <v>18.18229285341397</v>
      </c>
      <c r="E58" s="5">
        <f>A58*E52*E45</f>
        <v>13.496734431325809</v>
      </c>
      <c r="F58" s="5">
        <f>A58*F52*F45</f>
        <v>15.0132166871799</v>
      </c>
      <c r="G58" s="5">
        <f>A58*G52*G45</f>
        <v>30.089258459604203</v>
      </c>
      <c r="H58" s="5">
        <f>A58*H52*H45</f>
        <v>25.3150518412133</v>
      </c>
      <c r="I58" s="12">
        <f>A58*I52*I45</f>
        <v>24.854248952514062</v>
      </c>
    </row>
    <row r="59" spans="1:9" ht="16.5">
      <c r="A59" s="26">
        <v>0.125</v>
      </c>
      <c r="B59" s="5">
        <f>A59*B52*B46</f>
        <v>16.610719117046397</v>
      </c>
      <c r="C59" s="5">
        <f>A59*C52*C46</f>
        <v>12.80313771802089</v>
      </c>
      <c r="D59" s="5">
        <f>A59*D52*D46</f>
        <v>18.257544641094498</v>
      </c>
      <c r="E59" s="5">
        <f>A59*E52*E46</f>
        <v>14.640751107063405</v>
      </c>
      <c r="F59" s="5">
        <f>A59*F52*F46</f>
        <v>14.834533335358842</v>
      </c>
      <c r="G59" s="5">
        <f>A59*G52*G46</f>
        <v>25.3150518412133</v>
      </c>
      <c r="H59" s="5">
        <f>A59*H52*H46</f>
        <v>34.73876788539548</v>
      </c>
      <c r="I59" s="12">
        <f>A59*I52*I46</f>
        <v>29.205063838038914</v>
      </c>
    </row>
    <row r="60" spans="1:9" ht="16.5">
      <c r="A60" s="26">
        <v>0.125</v>
      </c>
      <c r="B60" s="5">
        <f>A60*B52*B47</f>
        <v>16.649869498630366</v>
      </c>
      <c r="C60" s="5">
        <f>A60*C52*C47</f>
        <v>14.422866128576167</v>
      </c>
      <c r="D60" s="5">
        <f>A60*D52*D47</f>
        <v>20.631282391226147</v>
      </c>
      <c r="E60" s="5">
        <f>A60*E52*E47</f>
        <v>15.680501497550319</v>
      </c>
      <c r="F60" s="5">
        <f>A60*F52*F47</f>
        <v>16.651448008507202</v>
      </c>
      <c r="G60" s="5">
        <f>A60*G52*G47</f>
        <v>24.854248952514062</v>
      </c>
      <c r="H60" s="5">
        <f>A60*H52*H47</f>
        <v>29.205063838038914</v>
      </c>
      <c r="I60" s="12">
        <f>A60*I52*I47</f>
        <v>60.910452478585746</v>
      </c>
    </row>
    <row r="61" spans="1:9" ht="17.25" thickBot="1">
      <c r="A61" s="33">
        <f>SUM(A53:A60)</f>
        <v>1</v>
      </c>
      <c r="B61" s="34">
        <f>SUM(B53:B60)</f>
        <v>123.61772683249158</v>
      </c>
      <c r="C61" s="34">
        <f aca="true" t="shared" si="3" ref="C61:I61">SUM(C53:C60)</f>
        <v>105.70243555198934</v>
      </c>
      <c r="D61" s="34">
        <f t="shared" si="3"/>
        <v>141.72498817316148</v>
      </c>
      <c r="E61" s="34">
        <f t="shared" si="3"/>
        <v>114.59002058851239</v>
      </c>
      <c r="F61" s="34">
        <f t="shared" si="3"/>
        <v>110.68122907895973</v>
      </c>
      <c r="G61" s="34">
        <f t="shared" si="3"/>
        <v>156.08405022547345</v>
      </c>
      <c r="H61" s="34">
        <f t="shared" si="3"/>
        <v>166.40556948323172</v>
      </c>
      <c r="I61" s="35">
        <f t="shared" si="3"/>
        <v>199.0057327936289</v>
      </c>
    </row>
    <row r="62" spans="2:9" ht="16.5">
      <c r="B62" s="6"/>
      <c r="C62" s="6"/>
      <c r="D62" s="6"/>
      <c r="E62" s="6"/>
      <c r="F62" s="6"/>
      <c r="G62" s="6"/>
      <c r="H62" s="6"/>
      <c r="I62" s="6"/>
    </row>
    <row r="63" spans="1:2" ht="16.5">
      <c r="A63" t="s">
        <v>13</v>
      </c>
      <c r="B63" s="6">
        <f>SUM(B61:I61)</f>
        <v>1117.8117527274485</v>
      </c>
    </row>
    <row r="64" spans="1:2" ht="16.5">
      <c r="A64" t="s">
        <v>14</v>
      </c>
      <c r="B64" s="4">
        <f>B63^0.5</f>
        <v>33.43369188001003</v>
      </c>
    </row>
    <row r="65" spans="1:2" ht="16.5">
      <c r="A65" t="s">
        <v>15</v>
      </c>
      <c r="B65" s="4">
        <f>A53*B4+A54*B5+A55*B6+A56*B7+A57*B8+A58*B9+A59*B10+A60*B11</f>
        <v>184.41740158468008</v>
      </c>
    </row>
    <row r="66" ht="16.5">
      <c r="B66" s="4"/>
    </row>
    <row r="68" ht="17.25" thickBot="1">
      <c r="B68" s="3" t="s">
        <v>6</v>
      </c>
    </row>
    <row r="69" spans="1:9" ht="17.25" thickBot="1">
      <c r="A69" s="32"/>
      <c r="B69" s="28" t="str">
        <f>B39</f>
        <v>工商銀行</v>
      </c>
      <c r="C69" s="28" t="str">
        <f aca="true" t="shared" si="4" ref="C69:I69">C39</f>
        <v>中國銀行</v>
      </c>
      <c r="D69" s="28" t="str">
        <f t="shared" si="4"/>
        <v>建設銀行</v>
      </c>
      <c r="E69" s="28" t="str">
        <f t="shared" si="4"/>
        <v>招商銀行</v>
      </c>
      <c r="F69" s="28" t="str">
        <f t="shared" si="4"/>
        <v>交通銀行</v>
      </c>
      <c r="G69" s="28" t="str">
        <f t="shared" si="4"/>
        <v>中國人壽</v>
      </c>
      <c r="H69" s="28" t="str">
        <f t="shared" si="4"/>
        <v>中國平安</v>
      </c>
      <c r="I69" s="28" t="str">
        <f t="shared" si="4"/>
        <v>中國財險</v>
      </c>
    </row>
    <row r="70" spans="1:9" ht="17.25" thickBot="1">
      <c r="A70" s="32" t="s">
        <v>7</v>
      </c>
      <c r="B70" s="30">
        <f>A71</f>
        <v>0.0969174418708816</v>
      </c>
      <c r="C70" s="30">
        <f>A72</f>
        <v>0.11293693107509012</v>
      </c>
      <c r="D70" s="30">
        <f>A73</f>
        <v>0.0823871782962097</v>
      </c>
      <c r="E70" s="30">
        <f>A74</f>
        <v>0.1305918230168072</v>
      </c>
      <c r="F70" s="30">
        <f>A75</f>
        <v>0.09148791264916298</v>
      </c>
      <c r="G70" s="30">
        <f>A76</f>
        <v>0.12050057837754334</v>
      </c>
      <c r="H70" s="30">
        <f>A77</f>
        <v>0.18145099463664321</v>
      </c>
      <c r="I70" s="31">
        <f>A78</f>
        <v>0.259182068025787</v>
      </c>
    </row>
    <row r="71" spans="1:9" ht="16.5">
      <c r="A71" s="26">
        <v>0.0969174418708816</v>
      </c>
      <c r="B71" s="5">
        <f>A71*B70*B40</f>
        <v>10.777061461922004</v>
      </c>
      <c r="C71" s="5">
        <f>A71*C70*C40</f>
        <v>9.223293552828663</v>
      </c>
      <c r="D71" s="5">
        <f>A71*D70*D40</f>
        <v>8.93730846286385</v>
      </c>
      <c r="E71" s="5">
        <f>A71*E70*E40</f>
        <v>10.482945790506031</v>
      </c>
      <c r="F71" s="5">
        <f>A71*F70*F40</f>
        <v>7.332107609578412</v>
      </c>
      <c r="G71" s="5">
        <f>A71*G70*G40</f>
        <v>11.893262314195287</v>
      </c>
      <c r="H71" s="5">
        <f>A71*H70*H40</f>
        <v>18.695182286294536</v>
      </c>
      <c r="I71" s="12">
        <f>A71*I70*I40</f>
        <v>26.766876867155833</v>
      </c>
    </row>
    <row r="72" spans="1:9" ht="16.5">
      <c r="A72" s="26">
        <v>0.11293693107509012</v>
      </c>
      <c r="B72" s="5">
        <f>A72*B70*B41</f>
        <v>9.223293552828663</v>
      </c>
      <c r="C72" s="5">
        <f>A72*C70*C41</f>
        <v>12.965098915750739</v>
      </c>
      <c r="D72" s="5">
        <f>A72*D70*D41</f>
        <v>8.988077025385834</v>
      </c>
      <c r="E72" s="5">
        <f>A72*E70*E41</f>
        <v>10.505173863752164</v>
      </c>
      <c r="F72" s="5">
        <f>A72*F70*F41</f>
        <v>6.6016868424268935</v>
      </c>
      <c r="G72" s="5">
        <f>A72*G70*G41</f>
        <v>11.515194355711813</v>
      </c>
      <c r="H72" s="5">
        <f>A72*H70*H41</f>
        <v>16.791586318192724</v>
      </c>
      <c r="I72" s="12">
        <f>A72*I70*I41</f>
        <v>27.019199585575873</v>
      </c>
    </row>
    <row r="73" spans="1:9" ht="16.5">
      <c r="A73" s="26">
        <v>0.0823871782962097</v>
      </c>
      <c r="B73" s="5">
        <f>A73*B70*B42</f>
        <v>8.93730846286385</v>
      </c>
      <c r="C73" s="5">
        <f>A73*C70*C42</f>
        <v>8.988077025385834</v>
      </c>
      <c r="D73" s="5">
        <f>A73*D70*D42</f>
        <v>10.081558714684624</v>
      </c>
      <c r="E73" s="5">
        <f>A73*E70*E42</f>
        <v>9.890577653048789</v>
      </c>
      <c r="F73" s="5">
        <f>A73*F70*F42</f>
        <v>6.994793637328602</v>
      </c>
      <c r="G73" s="5">
        <f>A73*G70*G42</f>
        <v>11.552537387638626</v>
      </c>
      <c r="H73" s="5">
        <f>A73*H70*H42</f>
        <v>17.467925345705037</v>
      </c>
      <c r="I73" s="12">
        <f>A73*I70*I42</f>
        <v>28.194914187368813</v>
      </c>
    </row>
    <row r="74" spans="1:9" ht="16.5">
      <c r="A74" s="26">
        <v>0.1305918230168072</v>
      </c>
      <c r="B74" s="5">
        <f>A74*B70*B43</f>
        <v>10.482945790506031</v>
      </c>
      <c r="C74" s="5">
        <f>A74*C70*C43</f>
        <v>10.505173863752164</v>
      </c>
      <c r="D74" s="5">
        <f>A74*D70*D43</f>
        <v>9.890577653048789</v>
      </c>
      <c r="E74" s="5">
        <f>A74*E70*E43</f>
        <v>23.830466157856172</v>
      </c>
      <c r="F74" s="5">
        <f>A74*F70*F43</f>
        <v>8.03187985510714</v>
      </c>
      <c r="G74" s="5">
        <f>A74*G70*G43</f>
        <v>13.592952288210757</v>
      </c>
      <c r="H74" s="5">
        <f>A74*H70*H43</f>
        <v>22.20335840565091</v>
      </c>
      <c r="I74" s="12">
        <f>A74*I70*I43</f>
        <v>33.96728675346876</v>
      </c>
    </row>
    <row r="75" spans="1:9" ht="16.5">
      <c r="A75" s="26">
        <v>0.09148791264916298</v>
      </c>
      <c r="B75" s="5">
        <f>A75*B70*B44</f>
        <v>7.332107609578412</v>
      </c>
      <c r="C75" s="5">
        <f>A75*C70*C44</f>
        <v>6.6016868424268935</v>
      </c>
      <c r="D75" s="5">
        <f>A75*D70*D44</f>
        <v>6.994793637328602</v>
      </c>
      <c r="E75" s="5">
        <f>A75*E70*E44</f>
        <v>8.03187985510714</v>
      </c>
      <c r="F75" s="5">
        <f>A75*F70*F44</f>
        <v>8.717643756132238</v>
      </c>
      <c r="G75" s="5">
        <f>A75*G70*G44</f>
        <v>10.592697674832504</v>
      </c>
      <c r="H75" s="5">
        <f>A75*H70*H44</f>
        <v>15.760751987690604</v>
      </c>
      <c r="I75" s="12">
        <f>A75*I70*I44</f>
        <v>25.269732785418498</v>
      </c>
    </row>
    <row r="76" spans="1:9" ht="16.5">
      <c r="A76" s="26">
        <v>0.12050057837754334</v>
      </c>
      <c r="B76" s="5">
        <f>A76*B70*B45</f>
        <v>11.893262314195287</v>
      </c>
      <c r="C76" s="5">
        <f>A76*C70*C45</f>
        <v>11.515194355711813</v>
      </c>
      <c r="D76" s="5">
        <f>A76*D70*D45</f>
        <v>11.552537387638626</v>
      </c>
      <c r="E76" s="5">
        <f>A76*E70*E45</f>
        <v>13.592952288210757</v>
      </c>
      <c r="F76" s="5">
        <f>A76*F70*F45</f>
        <v>10.592697674832504</v>
      </c>
      <c r="G76" s="5">
        <f>A76*G70*G45</f>
        <v>27.96209595324276</v>
      </c>
      <c r="H76" s="5">
        <f>A76*H70*H45</f>
        <v>35.42478961377339</v>
      </c>
      <c r="I76" s="12">
        <f>A76*I70*I45</f>
        <v>49.679212206629295</v>
      </c>
    </row>
    <row r="77" spans="1:9" ht="16.5">
      <c r="A77" s="26">
        <v>0.18145099463664321</v>
      </c>
      <c r="B77" s="5">
        <f>A77*B70*B46</f>
        <v>18.695182286294536</v>
      </c>
      <c r="C77" s="5">
        <f>A77*C70*C46</f>
        <v>16.791586318192724</v>
      </c>
      <c r="D77" s="5">
        <f>A77*D70*D46</f>
        <v>17.467925345705037</v>
      </c>
      <c r="E77" s="5">
        <f>A77*E70*E46</f>
        <v>22.20335840565091</v>
      </c>
      <c r="F77" s="5">
        <f>A77*F70*F46</f>
        <v>15.760751987690604</v>
      </c>
      <c r="G77" s="5">
        <f>A77*G70*G46</f>
        <v>35.42478961377339</v>
      </c>
      <c r="H77" s="5">
        <f>A77*H70*H46</f>
        <v>73.20033879689458</v>
      </c>
      <c r="I77" s="12">
        <f>A77*I70*I46</f>
        <v>87.9027451058546</v>
      </c>
    </row>
    <row r="78" spans="1:9" ht="16.5">
      <c r="A78" s="26">
        <v>0.259182068025787</v>
      </c>
      <c r="B78" s="5">
        <f>A78*B70*B47</f>
        <v>26.766876867155833</v>
      </c>
      <c r="C78" s="5">
        <f>A78*C70*C47</f>
        <v>27.019199585575873</v>
      </c>
      <c r="D78" s="5">
        <f>A78*D70*D47</f>
        <v>28.194914187368813</v>
      </c>
      <c r="E78" s="5">
        <f>A78*E70*E47</f>
        <v>33.96728675346876</v>
      </c>
      <c r="F78" s="5">
        <f>A78*F70*F47</f>
        <v>25.269732785418498</v>
      </c>
      <c r="G78" s="5">
        <f>A78*G70*G47</f>
        <v>49.679212206629295</v>
      </c>
      <c r="H78" s="5">
        <f>A78*H70*H47</f>
        <v>87.9027451058546</v>
      </c>
      <c r="I78" s="12">
        <f>A78*I70*I47</f>
        <v>261.86755980567165</v>
      </c>
    </row>
    <row r="79" spans="1:9" ht="17.25" thickBot="1">
      <c r="A79" s="33">
        <f aca="true" t="shared" si="5" ref="A79:I79">SUM(A71:A78)</f>
        <v>1.0754549279481251</v>
      </c>
      <c r="B79" s="34">
        <f t="shared" si="5"/>
        <v>104.10803834534462</v>
      </c>
      <c r="C79" s="34">
        <f t="shared" si="5"/>
        <v>103.60931045962471</v>
      </c>
      <c r="D79" s="34">
        <f t="shared" si="5"/>
        <v>102.10769241402417</v>
      </c>
      <c r="E79" s="34">
        <f t="shared" si="5"/>
        <v>132.50464076760073</v>
      </c>
      <c r="F79" s="34">
        <f t="shared" si="5"/>
        <v>89.30129414851488</v>
      </c>
      <c r="G79" s="34">
        <f t="shared" si="5"/>
        <v>172.21274179423443</v>
      </c>
      <c r="H79" s="34">
        <f t="shared" si="5"/>
        <v>287.4466778600564</v>
      </c>
      <c r="I79" s="35">
        <f t="shared" si="5"/>
        <v>540.6675272971434</v>
      </c>
    </row>
    <row r="80" spans="1:9" ht="16.5">
      <c r="A80">
        <v>0</v>
      </c>
      <c r="B80" s="6"/>
      <c r="C80" s="6"/>
      <c r="D80" s="6"/>
      <c r="E80" s="6"/>
      <c r="F80" s="6"/>
      <c r="G80" s="6"/>
      <c r="H80" s="6"/>
      <c r="I80" s="6"/>
    </row>
    <row r="81" spans="1:2" ht="16.5">
      <c r="A81" t="s">
        <v>13</v>
      </c>
      <c r="B81" s="6">
        <f>SUM(B79:I79)</f>
        <v>1531.9579230865434</v>
      </c>
    </row>
    <row r="82" spans="1:5" ht="16.5">
      <c r="A82" t="s">
        <v>14</v>
      </c>
      <c r="B82" s="37">
        <f>B81^0.5</f>
        <v>39.14023407041076</v>
      </c>
      <c r="C82" s="40" t="s">
        <v>27</v>
      </c>
      <c r="E82">
        <v>0</v>
      </c>
    </row>
    <row r="83" spans="1:5" ht="16.5">
      <c r="A83" t="s">
        <v>15</v>
      </c>
      <c r="B83" s="36">
        <f>A71*B4+A72*B5+A73*B6+A74*B7+A75*B8+A76*B9+A77*B10+A78*B11</f>
        <v>250</v>
      </c>
      <c r="C83" s="41" t="s">
        <v>27</v>
      </c>
      <c r="E83">
        <v>1</v>
      </c>
    </row>
    <row r="84" spans="1:3" ht="16.5">
      <c r="A84" t="s">
        <v>26</v>
      </c>
      <c r="B84" s="38">
        <v>250</v>
      </c>
      <c r="C84" s="39" t="s">
        <v>27</v>
      </c>
    </row>
    <row r="88" spans="1:2" ht="16.5">
      <c r="A88" t="s">
        <v>16</v>
      </c>
      <c r="B88" t="s">
        <v>17</v>
      </c>
    </row>
    <row r="89" spans="1:2" ht="16.5">
      <c r="A89" s="16">
        <v>10</v>
      </c>
      <c r="B89" s="17">
        <v>5.9</v>
      </c>
    </row>
    <row r="90" spans="1:2" ht="16.5">
      <c r="A90" s="16">
        <v>20</v>
      </c>
      <c r="B90" s="17">
        <v>7.1</v>
      </c>
    </row>
    <row r="91" spans="1:2" ht="16.5">
      <c r="A91" s="16">
        <v>30</v>
      </c>
      <c r="B91" s="17">
        <v>8.4</v>
      </c>
    </row>
    <row r="92" spans="1:2" ht="16.5">
      <c r="A92" s="16">
        <v>40</v>
      </c>
      <c r="B92" s="17">
        <v>9.7</v>
      </c>
    </row>
    <row r="93" spans="1:2" ht="16.5">
      <c r="A93" s="16">
        <v>50</v>
      </c>
      <c r="B93" s="17">
        <v>11</v>
      </c>
    </row>
    <row r="94" spans="1:2" ht="16.5">
      <c r="A94" s="16">
        <v>60</v>
      </c>
      <c r="B94" s="17">
        <v>12.4</v>
      </c>
    </row>
    <row r="95" spans="1:2" ht="16.5">
      <c r="A95" s="16">
        <v>70</v>
      </c>
      <c r="B95" s="17">
        <v>13.7</v>
      </c>
    </row>
    <row r="96" spans="1:2" ht="16.5">
      <c r="A96" s="16">
        <v>80</v>
      </c>
      <c r="B96" s="17">
        <v>15.1</v>
      </c>
    </row>
    <row r="97" spans="1:2" ht="16.5">
      <c r="A97" s="16">
        <v>90</v>
      </c>
      <c r="B97" s="17">
        <v>16.5</v>
      </c>
    </row>
    <row r="98" spans="1:2" ht="16.5">
      <c r="A98" s="16">
        <v>100</v>
      </c>
      <c r="B98" s="17">
        <v>17.9</v>
      </c>
    </row>
    <row r="99" spans="1:2" ht="16.5">
      <c r="A99" s="16">
        <v>150</v>
      </c>
      <c r="B99" s="17">
        <v>25</v>
      </c>
    </row>
    <row r="100" spans="1:2" ht="16.5">
      <c r="A100" s="16">
        <v>200</v>
      </c>
      <c r="B100" s="17">
        <v>32</v>
      </c>
    </row>
    <row r="101" spans="1:2" ht="16.5">
      <c r="A101" s="16">
        <v>250</v>
      </c>
      <c r="B101" s="17">
        <v>39.1</v>
      </c>
    </row>
    <row r="102" spans="1:2" ht="16.5">
      <c r="A102" s="16">
        <v>300</v>
      </c>
      <c r="B102" s="17">
        <v>46.3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chu</cp:lastModifiedBy>
  <dcterms:created xsi:type="dcterms:W3CDTF">2007-09-06T03:14:00Z</dcterms:created>
  <dcterms:modified xsi:type="dcterms:W3CDTF">2007-09-09T15:37:40Z</dcterms:modified>
  <cp:category/>
  <cp:version/>
  <cp:contentType/>
  <cp:contentStatus/>
</cp:coreProperties>
</file>