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 activeTab="1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I7" i="2"/>
  <c r="I8"/>
  <c r="I9"/>
  <c r="I10"/>
  <c r="I11"/>
  <c r="I6"/>
  <c r="G18" i="4"/>
  <c r="G19"/>
  <c r="G20"/>
  <c r="G21"/>
  <c r="G22"/>
  <c r="G23"/>
  <c r="G24"/>
  <c r="G17"/>
  <c r="G6"/>
  <c r="G7"/>
  <c r="G8"/>
  <c r="G9"/>
  <c r="G10"/>
  <c r="G11"/>
  <c r="G12"/>
  <c r="G5"/>
  <c r="C15" i="3"/>
  <c r="D15"/>
  <c r="E15"/>
  <c r="B15"/>
  <c r="C14"/>
  <c r="D14"/>
  <c r="E14"/>
  <c r="B14"/>
  <c r="C13"/>
  <c r="D13"/>
  <c r="E13"/>
  <c r="B13"/>
  <c r="H6"/>
  <c r="J7"/>
  <c r="J8"/>
  <c r="J9"/>
  <c r="J10"/>
  <c r="J11"/>
  <c r="J6"/>
  <c r="I7"/>
  <c r="I8"/>
  <c r="I9"/>
  <c r="I10"/>
  <c r="I11"/>
  <c r="I6"/>
  <c r="H7"/>
  <c r="H8"/>
  <c r="H9"/>
  <c r="H10"/>
  <c r="H11"/>
  <c r="G7"/>
  <c r="G8"/>
  <c r="G9"/>
  <c r="G10"/>
  <c r="G11"/>
  <c r="G6"/>
  <c r="C12"/>
  <c r="D12"/>
  <c r="E12"/>
  <c r="B12"/>
</calcChain>
</file>

<file path=xl/sharedStrings.xml><?xml version="1.0" encoding="utf-8"?>
<sst xmlns="http://schemas.openxmlformats.org/spreadsheetml/2006/main" count="106" uniqueCount="82">
  <si>
    <t>POBLACION MUNDIAL POR CONTINENTE</t>
  </si>
  <si>
    <t xml:space="preserve">                      En millones de habitantes</t>
  </si>
  <si>
    <t>África</t>
  </si>
  <si>
    <t>Asia</t>
  </si>
  <si>
    <t>Europa</t>
  </si>
  <si>
    <t>America del Norte Y caribe</t>
  </si>
  <si>
    <t>America del Sur</t>
  </si>
  <si>
    <t>Oceanía</t>
  </si>
  <si>
    <t>Total Mundial</t>
  </si>
  <si>
    <t>Tasa de crecimiento</t>
  </si>
  <si>
    <t>Poblacion 2010</t>
  </si>
  <si>
    <t>Poblacion 2015</t>
  </si>
  <si>
    <t>Poblacion 2020</t>
  </si>
  <si>
    <t>Poblacion 2025</t>
  </si>
  <si>
    <t>Poblacion 2030</t>
  </si>
  <si>
    <t>En el siguiente cuadro tiene las notas de los alumnos del 1er ciclo. Determine el promedio de cada alumno sin considerar la nota mas baja y la nota mas alta de las practicas.</t>
  </si>
  <si>
    <t>Alumno</t>
  </si>
  <si>
    <t>Arce Perez, Juan</t>
  </si>
  <si>
    <t>Ballón Ramirez, Carla</t>
  </si>
  <si>
    <t>Hernandez Farfan, Teresa</t>
  </si>
  <si>
    <t xml:space="preserve">Ruiz Diaz, Rodrigo </t>
  </si>
  <si>
    <t>Tueros Garcia , Martin</t>
  </si>
  <si>
    <t>Zea Torres, Ricardo</t>
  </si>
  <si>
    <t>Practica 1</t>
  </si>
  <si>
    <t>Practica 2</t>
  </si>
  <si>
    <t>Practica 3</t>
  </si>
  <si>
    <t>Practica 4</t>
  </si>
  <si>
    <t>Practica 5</t>
  </si>
  <si>
    <t>Practica 6</t>
  </si>
  <si>
    <t>Practica 7</t>
  </si>
  <si>
    <t>PROMEDIO</t>
  </si>
  <si>
    <t>3.-Elabore el siguiente cuadro:</t>
  </si>
  <si>
    <t>Region</t>
  </si>
  <si>
    <t xml:space="preserve">Norte </t>
  </si>
  <si>
    <t>Sur</t>
  </si>
  <si>
    <t xml:space="preserve">Este </t>
  </si>
  <si>
    <t>Oeste</t>
  </si>
  <si>
    <t>Litoral</t>
  </si>
  <si>
    <t>Central</t>
  </si>
  <si>
    <t xml:space="preserve">               Año Fiscal 2009</t>
  </si>
  <si>
    <t>1er Trim</t>
  </si>
  <si>
    <t>2do Trim</t>
  </si>
  <si>
    <t>3er Trim</t>
  </si>
  <si>
    <t>4to Trim</t>
  </si>
  <si>
    <t>Total</t>
  </si>
  <si>
    <t>Total Trimestre</t>
  </si>
  <si>
    <t>Total Region</t>
  </si>
  <si>
    <t>Promedio Region</t>
  </si>
  <si>
    <t>Promedio trimestre</t>
  </si>
  <si>
    <t>Maximo region</t>
  </si>
  <si>
    <t>Minimo region</t>
  </si>
  <si>
    <t>Maximo trimestre</t>
  </si>
  <si>
    <t>Minimo trimestre</t>
  </si>
  <si>
    <t>Empleado</t>
  </si>
  <si>
    <t>Juan</t>
  </si>
  <si>
    <t>jose</t>
  </si>
  <si>
    <t>carlos</t>
  </si>
  <si>
    <t>martin</t>
  </si>
  <si>
    <t>ricardo</t>
  </si>
  <si>
    <t>oscar</t>
  </si>
  <si>
    <t>ronald</t>
  </si>
  <si>
    <t>max</t>
  </si>
  <si>
    <t>Tardanzas</t>
  </si>
  <si>
    <t>Lun</t>
  </si>
  <si>
    <t>Mar</t>
  </si>
  <si>
    <t>Mie</t>
  </si>
  <si>
    <t>Jue</t>
  </si>
  <si>
    <t xml:space="preserve">Vie </t>
  </si>
  <si>
    <t>Faltas</t>
  </si>
  <si>
    <t>Tabla de descuento</t>
  </si>
  <si>
    <t>Falta</t>
  </si>
  <si>
    <t xml:space="preserve">Tardanza </t>
  </si>
  <si>
    <t>10.00 soles</t>
  </si>
  <si>
    <t>3.00 soles</t>
  </si>
  <si>
    <t>Descuento</t>
  </si>
  <si>
    <t>T</t>
  </si>
  <si>
    <t>F</t>
  </si>
  <si>
    <t>T.T</t>
  </si>
  <si>
    <t>T.F</t>
  </si>
  <si>
    <t>D.T</t>
  </si>
  <si>
    <t>D.F</t>
  </si>
  <si>
    <t>TOTAL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</si>
</sst>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theme="8"/>
      </left>
      <right/>
      <top style="thick">
        <color theme="8"/>
      </top>
      <bottom/>
      <diagonal/>
    </border>
    <border>
      <left/>
      <right/>
      <top style="thick">
        <color theme="8"/>
      </top>
      <bottom/>
      <diagonal/>
    </border>
    <border>
      <left/>
      <right style="thick">
        <color theme="8"/>
      </right>
      <top style="thick">
        <color theme="8"/>
      </top>
      <bottom/>
      <diagonal/>
    </border>
    <border>
      <left/>
      <right/>
      <top/>
      <bottom style="thick">
        <color theme="8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/>
      <diagonal/>
    </border>
    <border>
      <left style="thick">
        <color theme="8"/>
      </left>
      <right style="thick">
        <color theme="8"/>
      </right>
      <top/>
      <bottom/>
      <diagonal/>
    </border>
    <border>
      <left style="thick">
        <color theme="8"/>
      </left>
      <right style="thick">
        <color theme="8"/>
      </right>
      <top/>
      <bottom style="thick">
        <color theme="8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theme="6"/>
      </left>
      <right/>
      <top style="thick">
        <color rgb="FF7030A0"/>
      </top>
      <bottom/>
      <diagonal/>
    </border>
    <border>
      <left/>
      <right style="thick">
        <color theme="6"/>
      </right>
      <top style="thick">
        <color rgb="FF7030A0"/>
      </top>
      <bottom/>
      <diagonal/>
    </border>
    <border>
      <left style="thick">
        <color theme="6"/>
      </left>
      <right/>
      <top/>
      <bottom/>
      <diagonal/>
    </border>
    <border>
      <left/>
      <right style="thick">
        <color theme="6"/>
      </right>
      <top/>
      <bottom/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/>
      <top/>
      <bottom style="thick">
        <color theme="6"/>
      </bottom>
      <diagonal/>
    </border>
    <border>
      <left/>
      <right style="thick">
        <color theme="6"/>
      </right>
      <top/>
      <bottom style="thick">
        <color theme="6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 style="thick">
        <color theme="5"/>
      </right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9" fontId="0" fillId="0" borderId="0" xfId="0" applyNumberFormat="1"/>
    <xf numFmtId="4" fontId="0" fillId="0" borderId="0" xfId="0" applyNumberFormat="1"/>
    <xf numFmtId="0" fontId="0" fillId="0" borderId="0" xfId="0" applyAlignment="1"/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textRotation="90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5" xfId="0" applyNumberFormat="1" applyBorder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12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0" fillId="0" borderId="17" xfId="0" applyBorder="1"/>
    <xf numFmtId="0" fontId="0" fillId="0" borderId="18" xfId="0" applyBorder="1"/>
    <xf numFmtId="1" fontId="0" fillId="0" borderId="0" xfId="0" applyNumberFormat="1" applyBorder="1"/>
    <xf numFmtId="1" fontId="0" fillId="0" borderId="19" xfId="0" applyNumberFormat="1" applyBorder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Fill="1" applyBorder="1"/>
    <xf numFmtId="0" fontId="0" fillId="0" borderId="24" xfId="0" applyBorder="1"/>
    <xf numFmtId="0" fontId="0" fillId="0" borderId="25" xfId="0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2" xfId="0" applyBorder="1"/>
    <xf numFmtId="0" fontId="0" fillId="0" borderId="32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3" xfId="0" applyBorder="1"/>
    <xf numFmtId="0" fontId="0" fillId="0" borderId="31" xfId="0" applyBorder="1"/>
    <xf numFmtId="0" fontId="0" fillId="0" borderId="24" xfId="0" applyBorder="1" applyAlignment="1">
      <alignment horizontal="center"/>
    </xf>
    <xf numFmtId="0" fontId="0" fillId="0" borderId="24" xfId="0" applyFill="1" applyBorder="1"/>
    <xf numFmtId="0" fontId="0" fillId="0" borderId="23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18"/>
  <sheetViews>
    <sheetView topLeftCell="A4" workbookViewId="0">
      <selection activeCell="D8" sqref="D8"/>
    </sheetView>
  </sheetViews>
  <sheetFormatPr baseColWidth="10" defaultRowHeight="15"/>
  <cols>
    <col min="1" max="1" width="24.140625" customWidth="1"/>
    <col min="2" max="2" width="18.7109375" bestFit="1" customWidth="1"/>
    <col min="3" max="7" width="14.140625" bestFit="1" customWidth="1"/>
  </cols>
  <sheetData>
    <row r="2" spans="1:7">
      <c r="B2" s="60" t="s">
        <v>0</v>
      </c>
      <c r="C2" s="60"/>
      <c r="D2" s="60"/>
      <c r="E2" s="60"/>
    </row>
    <row r="3" spans="1:7">
      <c r="B3" s="60" t="s">
        <v>1</v>
      </c>
      <c r="C3" s="60"/>
      <c r="D3" s="60"/>
      <c r="E3" s="60"/>
    </row>
    <row r="5" spans="1:7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8" spans="1:7">
      <c r="A8" t="s">
        <v>2</v>
      </c>
      <c r="B8" s="1">
        <v>1.04</v>
      </c>
      <c r="C8" s="2">
        <v>1016.5</v>
      </c>
    </row>
    <row r="9" spans="1:7">
      <c r="A9" t="s">
        <v>3</v>
      </c>
      <c r="B9" s="1">
        <v>0.33</v>
      </c>
      <c r="C9" s="2">
        <v>4149.3</v>
      </c>
    </row>
    <row r="10" spans="1:7">
      <c r="A10" t="s">
        <v>4</v>
      </c>
      <c r="B10" s="1">
        <v>-0.11</v>
      </c>
      <c r="C10">
        <v>728.8</v>
      </c>
    </row>
    <row r="11" spans="1:7">
      <c r="A11" t="s">
        <v>5</v>
      </c>
      <c r="B11" s="1">
        <v>0.36</v>
      </c>
      <c r="C11">
        <v>538.6</v>
      </c>
    </row>
    <row r="12" spans="1:7">
      <c r="A12" t="s">
        <v>6</v>
      </c>
      <c r="B12" s="1">
        <v>0.33</v>
      </c>
      <c r="C12">
        <v>398.3</v>
      </c>
    </row>
    <row r="13" spans="1:7">
      <c r="A13" t="s">
        <v>7</v>
      </c>
      <c r="B13" s="1">
        <v>0.42</v>
      </c>
      <c r="C13">
        <v>35.299999999999997</v>
      </c>
    </row>
    <row r="14" spans="1:7">
      <c r="A14" t="s">
        <v>8</v>
      </c>
      <c r="B14" s="1">
        <v>0.39</v>
      </c>
      <c r="C14" s="2">
        <v>6866.8</v>
      </c>
    </row>
    <row r="18" spans="1:1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</sheetData>
  <mergeCells count="3">
    <mergeCell ref="B2:E2"/>
    <mergeCell ref="B3:E3"/>
    <mergeCell ref="A18:K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2"/>
  <sheetViews>
    <sheetView tabSelected="1" workbookViewId="0">
      <selection activeCell="I11" sqref="I11"/>
    </sheetView>
  </sheetViews>
  <sheetFormatPr baseColWidth="10" defaultRowHeight="15"/>
  <cols>
    <col min="1" max="1" width="22.5703125" customWidth="1"/>
    <col min="2" max="2" width="5.42578125" customWidth="1"/>
    <col min="3" max="4" width="4.85546875" customWidth="1"/>
    <col min="5" max="6" width="5.140625" customWidth="1"/>
    <col min="7" max="7" width="5.28515625" customWidth="1"/>
    <col min="8" max="8" width="6.42578125" customWidth="1"/>
    <col min="9" max="9" width="13.42578125" customWidth="1"/>
  </cols>
  <sheetData>
    <row r="2" spans="1:11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15.75" thickBot="1"/>
    <row r="5" spans="1:11" ht="50.25" thickTop="1" thickBot="1">
      <c r="A5" s="5" t="s">
        <v>16</v>
      </c>
      <c r="B5" s="6" t="s">
        <v>23</v>
      </c>
      <c r="C5" s="6" t="s">
        <v>24</v>
      </c>
      <c r="D5" s="6" t="s">
        <v>25</v>
      </c>
      <c r="E5" s="6" t="s">
        <v>26</v>
      </c>
      <c r="F5" s="6" t="s">
        <v>27</v>
      </c>
      <c r="G5" s="6" t="s">
        <v>28</v>
      </c>
      <c r="H5" s="6" t="s">
        <v>29</v>
      </c>
      <c r="I5" s="7" t="s">
        <v>30</v>
      </c>
    </row>
    <row r="6" spans="1:11" ht="16.5" thickTop="1" thickBot="1">
      <c r="A6" s="11" t="s">
        <v>17</v>
      </c>
      <c r="B6" s="10">
        <v>10</v>
      </c>
      <c r="C6" s="10">
        <v>8</v>
      </c>
      <c r="D6" s="10">
        <v>9</v>
      </c>
      <c r="E6" s="10">
        <v>16</v>
      </c>
      <c r="F6" s="10">
        <v>13</v>
      </c>
      <c r="G6" s="10">
        <v>14</v>
      </c>
      <c r="H6" s="10">
        <v>10</v>
      </c>
      <c r="I6" s="14">
        <f>(SUM(B6:H6)-(MIN(B6:H6)+MAX(B6:H6)))/5</f>
        <v>11.2</v>
      </c>
    </row>
    <row r="7" spans="1:11" ht="16.5" thickTop="1" thickBot="1">
      <c r="A7" s="12" t="s">
        <v>18</v>
      </c>
      <c r="B7" s="8">
        <v>20</v>
      </c>
      <c r="C7" s="8">
        <v>13</v>
      </c>
      <c r="D7" s="8">
        <v>9</v>
      </c>
      <c r="E7" s="8">
        <v>19</v>
      </c>
      <c r="F7" s="8">
        <v>18</v>
      </c>
      <c r="G7" s="8">
        <v>15</v>
      </c>
      <c r="H7" s="8">
        <v>17</v>
      </c>
      <c r="I7" s="14">
        <f t="shared" ref="I7:I11" si="0">(SUM(B7:H7)-(MIN(B7:H7)+MAX(B7:H7)))/5</f>
        <v>16.399999999999999</v>
      </c>
    </row>
    <row r="8" spans="1:11" ht="16.5" thickTop="1" thickBot="1">
      <c r="A8" s="12" t="s">
        <v>19</v>
      </c>
      <c r="B8" s="8">
        <v>9</v>
      </c>
      <c r="C8" s="8">
        <v>14</v>
      </c>
      <c r="D8" s="8">
        <v>15</v>
      </c>
      <c r="E8" s="8">
        <v>16</v>
      </c>
      <c r="F8" s="8">
        <v>13</v>
      </c>
      <c r="G8" s="8">
        <v>11</v>
      </c>
      <c r="H8" s="8">
        <v>10</v>
      </c>
      <c r="I8" s="14">
        <f t="shared" si="0"/>
        <v>12.6</v>
      </c>
    </row>
    <row r="9" spans="1:11" ht="16.5" thickTop="1" thickBot="1">
      <c r="A9" s="12" t="s">
        <v>20</v>
      </c>
      <c r="B9" s="8">
        <v>15</v>
      </c>
      <c r="C9" s="8">
        <v>8</v>
      </c>
      <c r="D9" s="8">
        <v>13</v>
      </c>
      <c r="E9" s="8">
        <v>11</v>
      </c>
      <c r="F9" s="8">
        <v>17</v>
      </c>
      <c r="G9" s="8">
        <v>19</v>
      </c>
      <c r="H9" s="8">
        <v>10</v>
      </c>
      <c r="I9" s="14">
        <f t="shared" si="0"/>
        <v>13.2</v>
      </c>
    </row>
    <row r="10" spans="1:11" ht="16.5" thickTop="1" thickBot="1">
      <c r="A10" s="12" t="s">
        <v>21</v>
      </c>
      <c r="B10" s="8">
        <v>9</v>
      </c>
      <c r="C10" s="8">
        <v>18</v>
      </c>
      <c r="D10" s="8">
        <v>19</v>
      </c>
      <c r="E10" s="8">
        <v>12</v>
      </c>
      <c r="F10" s="8">
        <v>15</v>
      </c>
      <c r="G10" s="8">
        <v>20</v>
      </c>
      <c r="H10" s="8">
        <v>16</v>
      </c>
      <c r="I10" s="14">
        <f t="shared" si="0"/>
        <v>16</v>
      </c>
    </row>
    <row r="11" spans="1:11" ht="16.5" thickTop="1" thickBot="1">
      <c r="A11" s="13" t="s">
        <v>22</v>
      </c>
      <c r="B11" s="9">
        <v>20</v>
      </c>
      <c r="C11" s="9">
        <v>14</v>
      </c>
      <c r="D11" s="9">
        <v>9</v>
      </c>
      <c r="E11" s="9">
        <v>15</v>
      </c>
      <c r="F11" s="9">
        <v>19</v>
      </c>
      <c r="G11" s="9">
        <v>17</v>
      </c>
      <c r="H11" s="9">
        <v>14</v>
      </c>
      <c r="I11" s="14">
        <f t="shared" si="0"/>
        <v>15.8</v>
      </c>
    </row>
    <row r="12" spans="1:11" ht="15.75" thickTop="1"/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J17"/>
  <sheetViews>
    <sheetView topLeftCell="A7" workbookViewId="0">
      <selection activeCell="L19" sqref="L19"/>
    </sheetView>
  </sheetViews>
  <sheetFormatPr baseColWidth="10" defaultRowHeight="15"/>
  <cols>
    <col min="1" max="1" width="18.5703125" bestFit="1" customWidth="1"/>
    <col min="8" max="8" width="16.42578125" bestFit="1" customWidth="1"/>
    <col min="9" max="9" width="14.28515625" bestFit="1" customWidth="1"/>
    <col min="10" max="10" width="14" bestFit="1" customWidth="1"/>
  </cols>
  <sheetData>
    <row r="2" spans="1:10">
      <c r="B2" s="60" t="s">
        <v>31</v>
      </c>
      <c r="C2" s="60"/>
      <c r="D2" s="60"/>
    </row>
    <row r="3" spans="1:10" ht="15.75" thickBot="1">
      <c r="B3" s="60"/>
      <c r="C3" s="60"/>
      <c r="D3" s="60"/>
    </row>
    <row r="4" spans="1:10" ht="16.5" customHeight="1" thickTop="1">
      <c r="A4" s="61" t="s">
        <v>32</v>
      </c>
      <c r="B4" s="15"/>
      <c r="C4" s="15" t="s">
        <v>39</v>
      </c>
      <c r="D4" s="15"/>
      <c r="E4" s="16"/>
    </row>
    <row r="5" spans="1:10">
      <c r="A5" s="62"/>
      <c r="B5" s="17" t="s">
        <v>40</v>
      </c>
      <c r="C5" s="17" t="s">
        <v>41</v>
      </c>
      <c r="D5" s="17" t="s">
        <v>42</v>
      </c>
      <c r="E5" s="18" t="s">
        <v>43</v>
      </c>
      <c r="G5" t="s">
        <v>46</v>
      </c>
      <c r="H5" t="s">
        <v>47</v>
      </c>
      <c r="I5" t="s">
        <v>49</v>
      </c>
      <c r="J5" t="s">
        <v>50</v>
      </c>
    </row>
    <row r="6" spans="1:10">
      <c r="A6" s="19" t="s">
        <v>33</v>
      </c>
      <c r="B6" s="8">
        <v>97.4</v>
      </c>
      <c r="C6" s="8">
        <v>103.9</v>
      </c>
      <c r="D6" s="8">
        <v>98.3</v>
      </c>
      <c r="E6" s="20">
        <v>93.1</v>
      </c>
      <c r="G6">
        <f>SUM(B6:E6)</f>
        <v>392.70000000000005</v>
      </c>
      <c r="H6" s="4">
        <f>AVERAGE(B6:E6)</f>
        <v>98.175000000000011</v>
      </c>
      <c r="I6">
        <f>MAX(B6:E6)</f>
        <v>103.9</v>
      </c>
      <c r="J6">
        <f>MIN(B6:E6)</f>
        <v>93.1</v>
      </c>
    </row>
    <row r="7" spans="1:10">
      <c r="A7" s="19" t="s">
        <v>34</v>
      </c>
      <c r="B7" s="8">
        <v>55.2</v>
      </c>
      <c r="C7" s="8">
        <v>59.4</v>
      </c>
      <c r="D7" s="8">
        <v>54.2</v>
      </c>
      <c r="E7" s="20">
        <v>59.3</v>
      </c>
      <c r="G7">
        <f t="shared" ref="G7:G11" si="0">SUM(B7:E7)</f>
        <v>228.10000000000002</v>
      </c>
      <c r="H7" s="4">
        <f t="shared" ref="H7:H11" si="1">AVERAGE(B7:E7)</f>
        <v>57.025000000000006</v>
      </c>
      <c r="I7">
        <f t="shared" ref="I7:I11" si="2">MAX(B7:E7)</f>
        <v>59.4</v>
      </c>
      <c r="J7">
        <f t="shared" ref="J7:J11" si="3">MIN(B7:E7)</f>
        <v>54.2</v>
      </c>
    </row>
    <row r="8" spans="1:10">
      <c r="A8" s="19" t="s">
        <v>35</v>
      </c>
      <c r="B8" s="8">
        <v>71.400000000000006</v>
      </c>
      <c r="C8" s="8">
        <v>77</v>
      </c>
      <c r="D8" s="8">
        <v>72.2</v>
      </c>
      <c r="E8" s="20">
        <v>67.2</v>
      </c>
      <c r="G8">
        <f t="shared" si="0"/>
        <v>287.8</v>
      </c>
      <c r="H8" s="4">
        <f t="shared" si="1"/>
        <v>71.95</v>
      </c>
      <c r="I8">
        <f t="shared" si="2"/>
        <v>77</v>
      </c>
      <c r="J8">
        <f t="shared" si="3"/>
        <v>67.2</v>
      </c>
    </row>
    <row r="9" spans="1:10">
      <c r="A9" s="19" t="s">
        <v>36</v>
      </c>
      <c r="B9" s="8">
        <v>52.6</v>
      </c>
      <c r="C9" s="8">
        <v>58.2</v>
      </c>
      <c r="D9" s="8">
        <v>53.5</v>
      </c>
      <c r="E9" s="20">
        <v>48.5</v>
      </c>
      <c r="G9">
        <f t="shared" si="0"/>
        <v>212.8</v>
      </c>
      <c r="H9" s="4">
        <f t="shared" si="1"/>
        <v>53.2</v>
      </c>
      <c r="I9">
        <f t="shared" si="2"/>
        <v>58.2</v>
      </c>
      <c r="J9">
        <f t="shared" si="3"/>
        <v>48.5</v>
      </c>
    </row>
    <row r="10" spans="1:10">
      <c r="A10" s="19" t="s">
        <v>37</v>
      </c>
      <c r="B10" s="8">
        <v>66.2</v>
      </c>
      <c r="C10" s="8">
        <v>72.099999999999994</v>
      </c>
      <c r="D10" s="8">
        <v>67.599999999999994</v>
      </c>
      <c r="E10" s="20">
        <v>62.2</v>
      </c>
      <c r="G10">
        <f t="shared" si="0"/>
        <v>268.10000000000002</v>
      </c>
      <c r="H10" s="4">
        <f t="shared" si="1"/>
        <v>67.025000000000006</v>
      </c>
      <c r="I10">
        <f t="shared" si="2"/>
        <v>72.099999999999994</v>
      </c>
      <c r="J10">
        <f t="shared" si="3"/>
        <v>62.2</v>
      </c>
    </row>
    <row r="11" spans="1:10" ht="15.75" thickBot="1">
      <c r="A11" s="21" t="s">
        <v>38</v>
      </c>
      <c r="B11" s="22">
        <v>64.599999999999994</v>
      </c>
      <c r="C11" s="22">
        <v>70.2</v>
      </c>
      <c r="D11" s="22">
        <v>65.7</v>
      </c>
      <c r="E11" s="23">
        <v>60.5</v>
      </c>
      <c r="G11">
        <f t="shared" si="0"/>
        <v>261</v>
      </c>
      <c r="H11" s="4">
        <f t="shared" si="1"/>
        <v>65.25</v>
      </c>
      <c r="I11">
        <f t="shared" si="2"/>
        <v>70.2</v>
      </c>
      <c r="J11">
        <f t="shared" si="3"/>
        <v>60.5</v>
      </c>
    </row>
    <row r="12" spans="1:10" ht="15.75" thickTop="1">
      <c r="A12" s="24" t="s">
        <v>45</v>
      </c>
      <c r="B12" s="25">
        <f>SUM(B6:B11)</f>
        <v>407.4</v>
      </c>
      <c r="C12" s="25">
        <f t="shared" ref="C12:E12" si="4">SUM(C6:C11)</f>
        <v>440.8</v>
      </c>
      <c r="D12" s="25">
        <f t="shared" si="4"/>
        <v>411.49999999999994</v>
      </c>
      <c r="E12" s="26">
        <f t="shared" si="4"/>
        <v>390.79999999999995</v>
      </c>
    </row>
    <row r="13" spans="1:10">
      <c r="A13" s="27" t="s">
        <v>48</v>
      </c>
      <c r="B13" s="28">
        <f>AVERAGE(B6:B11)</f>
        <v>67.899999999999991</v>
      </c>
      <c r="C13" s="28">
        <f t="shared" ref="C13:E13" si="5">AVERAGE(C6:C11)</f>
        <v>73.466666666666669</v>
      </c>
      <c r="D13" s="28">
        <f t="shared" si="5"/>
        <v>68.583333333333329</v>
      </c>
      <c r="E13" s="29">
        <f t="shared" si="5"/>
        <v>65.133333333333326</v>
      </c>
    </row>
    <row r="14" spans="1:10">
      <c r="A14" s="30" t="s">
        <v>51</v>
      </c>
      <c r="B14" s="17">
        <f>MAX(B6:B11)</f>
        <v>97.4</v>
      </c>
      <c r="C14" s="17">
        <f t="shared" ref="C14:E14" si="6">MAX(C6:C11)</f>
        <v>103.9</v>
      </c>
      <c r="D14" s="17">
        <f t="shared" si="6"/>
        <v>98.3</v>
      </c>
      <c r="E14" s="31">
        <f t="shared" si="6"/>
        <v>93.1</v>
      </c>
    </row>
    <row r="15" spans="1:10" ht="15.75" thickBot="1">
      <c r="A15" s="32" t="s">
        <v>52</v>
      </c>
      <c r="B15" s="33">
        <f>MIN(B6:B11)</f>
        <v>52.6</v>
      </c>
      <c r="C15" s="33">
        <f t="shared" ref="C15:E15" si="7">MIN(C6:C11)</f>
        <v>58.2</v>
      </c>
      <c r="D15" s="33">
        <f t="shared" si="7"/>
        <v>53.5</v>
      </c>
      <c r="E15" s="34">
        <f t="shared" si="7"/>
        <v>48.5</v>
      </c>
      <c r="F15" s="3"/>
    </row>
    <row r="16" spans="1:10" ht="15.75" thickTop="1">
      <c r="A16" s="3"/>
      <c r="B16" s="3"/>
      <c r="C16" s="3"/>
      <c r="D16" s="3"/>
      <c r="E16" s="3"/>
    </row>
    <row r="17" spans="1:3">
      <c r="A17" s="60"/>
      <c r="B17" s="60"/>
      <c r="C17" s="60"/>
    </row>
  </sheetData>
  <mergeCells count="4">
    <mergeCell ref="A17:C17"/>
    <mergeCell ref="B3:D3"/>
    <mergeCell ref="B2:D2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P41"/>
  <sheetViews>
    <sheetView workbookViewId="0">
      <selection activeCell="M41" sqref="M41"/>
    </sheetView>
  </sheetViews>
  <sheetFormatPr baseColWidth="10" defaultRowHeight="15"/>
  <cols>
    <col min="4" max="4" width="11.85546875" bestFit="1" customWidth="1"/>
  </cols>
  <sheetData>
    <row r="2" spans="1:7" ht="15.75" thickBot="1"/>
    <row r="3" spans="1:7" ht="16.5" thickTop="1" thickBot="1">
      <c r="A3" s="35"/>
      <c r="B3" s="63" t="s">
        <v>62</v>
      </c>
      <c r="C3" s="63"/>
      <c r="D3" s="63"/>
      <c r="E3" s="63"/>
      <c r="F3" s="63"/>
      <c r="G3" s="64"/>
    </row>
    <row r="4" spans="1:7" ht="15.75" thickTop="1">
      <c r="A4" s="35" t="s">
        <v>53</v>
      </c>
      <c r="B4" s="42" t="s">
        <v>63</v>
      </c>
      <c r="C4" s="42" t="s">
        <v>64</v>
      </c>
      <c r="D4" s="42" t="s">
        <v>65</v>
      </c>
      <c r="E4" s="42" t="s">
        <v>66</v>
      </c>
      <c r="F4" s="42" t="s">
        <v>67</v>
      </c>
      <c r="G4" s="52" t="s">
        <v>44</v>
      </c>
    </row>
    <row r="5" spans="1:7">
      <c r="A5" s="36" t="s">
        <v>54</v>
      </c>
      <c r="B5" s="44">
        <v>1</v>
      </c>
      <c r="C5" s="44"/>
      <c r="D5" s="44"/>
      <c r="E5" s="44">
        <v>1</v>
      </c>
      <c r="F5" s="44">
        <v>1</v>
      </c>
      <c r="G5" s="49">
        <f>SUM(B5:F5)</f>
        <v>3</v>
      </c>
    </row>
    <row r="6" spans="1:7">
      <c r="A6" s="36" t="s">
        <v>55</v>
      </c>
      <c r="B6" s="44"/>
      <c r="C6" s="44">
        <v>1</v>
      </c>
      <c r="D6" s="44"/>
      <c r="E6" s="44"/>
      <c r="F6" s="44">
        <v>1</v>
      </c>
      <c r="G6" s="49">
        <f t="shared" ref="G6:G12" si="0">SUM(B6:F6)</f>
        <v>2</v>
      </c>
    </row>
    <row r="7" spans="1:7">
      <c r="A7" s="36" t="s">
        <v>56</v>
      </c>
      <c r="B7" s="44">
        <v>1</v>
      </c>
      <c r="C7" s="44"/>
      <c r="D7" s="44">
        <v>1</v>
      </c>
      <c r="E7" s="44">
        <v>1</v>
      </c>
      <c r="F7" s="44"/>
      <c r="G7" s="49">
        <f t="shared" si="0"/>
        <v>3</v>
      </c>
    </row>
    <row r="8" spans="1:7">
      <c r="A8" s="36" t="s">
        <v>57</v>
      </c>
      <c r="B8" s="44"/>
      <c r="C8" s="44">
        <v>1</v>
      </c>
      <c r="D8" s="44">
        <v>1</v>
      </c>
      <c r="E8" s="44"/>
      <c r="F8" s="44">
        <v>1</v>
      </c>
      <c r="G8" s="49">
        <f t="shared" si="0"/>
        <v>3</v>
      </c>
    </row>
    <row r="9" spans="1:7">
      <c r="A9" s="36" t="s">
        <v>58</v>
      </c>
      <c r="B9" s="44">
        <v>1</v>
      </c>
      <c r="C9" s="44"/>
      <c r="D9" s="44"/>
      <c r="E9" s="44">
        <v>1</v>
      </c>
      <c r="F9" s="44"/>
      <c r="G9" s="49">
        <f t="shared" si="0"/>
        <v>2</v>
      </c>
    </row>
    <row r="10" spans="1:7">
      <c r="A10" s="36" t="s">
        <v>59</v>
      </c>
      <c r="B10" s="44"/>
      <c r="C10" s="44">
        <v>1</v>
      </c>
      <c r="D10" s="44"/>
      <c r="E10" s="44"/>
      <c r="F10" s="45">
        <v>1</v>
      </c>
      <c r="G10" s="49">
        <f t="shared" si="0"/>
        <v>2</v>
      </c>
    </row>
    <row r="11" spans="1:7">
      <c r="A11" s="36" t="s">
        <v>60</v>
      </c>
      <c r="B11" s="44">
        <v>1</v>
      </c>
      <c r="C11" s="45">
        <v>1</v>
      </c>
      <c r="D11" s="44">
        <v>1</v>
      </c>
      <c r="E11" s="45">
        <v>1</v>
      </c>
      <c r="F11" s="44"/>
      <c r="G11" s="49">
        <f t="shared" si="0"/>
        <v>4</v>
      </c>
    </row>
    <row r="12" spans="1:7" ht="15.75" thickBot="1">
      <c r="A12" s="38" t="s">
        <v>61</v>
      </c>
      <c r="B12" s="46">
        <v>1</v>
      </c>
      <c r="C12" s="46"/>
      <c r="D12" s="46"/>
      <c r="E12" s="46"/>
      <c r="F12" s="46"/>
      <c r="G12" s="53">
        <f t="shared" si="0"/>
        <v>1</v>
      </c>
    </row>
    <row r="13" spans="1:7" ht="15.75" thickTop="1"/>
    <row r="14" spans="1:7" ht="15.75" thickBot="1"/>
    <row r="15" spans="1:7" ht="16.5" thickTop="1" thickBot="1">
      <c r="A15" s="35"/>
      <c r="B15" s="63" t="s">
        <v>68</v>
      </c>
      <c r="C15" s="63"/>
      <c r="D15" s="63"/>
      <c r="E15" s="63"/>
      <c r="F15" s="63"/>
      <c r="G15" s="64"/>
    </row>
    <row r="16" spans="1:7" ht="15.75" thickTop="1">
      <c r="A16" s="35" t="s">
        <v>53</v>
      </c>
      <c r="B16" s="42" t="s">
        <v>63</v>
      </c>
      <c r="C16" s="42" t="s">
        <v>64</v>
      </c>
      <c r="D16" s="42" t="s">
        <v>65</v>
      </c>
      <c r="E16" s="42" t="s">
        <v>66</v>
      </c>
      <c r="F16" s="43" t="s">
        <v>67</v>
      </c>
      <c r="G16" s="52" t="s">
        <v>44</v>
      </c>
    </row>
    <row r="17" spans="1:16">
      <c r="A17" s="36" t="s">
        <v>54</v>
      </c>
      <c r="B17" s="44"/>
      <c r="C17" s="44">
        <v>1</v>
      </c>
      <c r="D17" s="44">
        <v>1</v>
      </c>
      <c r="E17" s="44"/>
      <c r="F17" s="47"/>
      <c r="G17" s="50">
        <f>SUM(B17:F17)</f>
        <v>2</v>
      </c>
    </row>
    <row r="18" spans="1:16">
      <c r="A18" s="36" t="s">
        <v>55</v>
      </c>
      <c r="B18" s="44">
        <v>1</v>
      </c>
      <c r="C18" s="44"/>
      <c r="D18" s="44"/>
      <c r="E18" s="44"/>
      <c r="F18" s="47"/>
      <c r="G18" s="50">
        <f t="shared" ref="G18:G24" si="1">SUM(B18:F18)</f>
        <v>1</v>
      </c>
    </row>
    <row r="19" spans="1:16">
      <c r="A19" s="36" t="s">
        <v>56</v>
      </c>
      <c r="B19" s="44"/>
      <c r="C19" s="44">
        <v>1</v>
      </c>
      <c r="D19" s="44"/>
      <c r="E19" s="44"/>
      <c r="F19" s="47"/>
      <c r="G19" s="50">
        <f t="shared" si="1"/>
        <v>1</v>
      </c>
    </row>
    <row r="20" spans="1:16">
      <c r="A20" s="36" t="s">
        <v>57</v>
      </c>
      <c r="B20" s="44"/>
      <c r="C20" s="44"/>
      <c r="D20" s="44"/>
      <c r="E20" s="44"/>
      <c r="F20" s="47"/>
      <c r="G20" s="50">
        <f t="shared" si="1"/>
        <v>0</v>
      </c>
    </row>
    <row r="21" spans="1:16">
      <c r="A21" s="36" t="s">
        <v>58</v>
      </c>
      <c r="B21" s="44"/>
      <c r="C21" s="44">
        <v>1</v>
      </c>
      <c r="D21" s="44"/>
      <c r="E21" s="44"/>
      <c r="F21" s="47"/>
      <c r="G21" s="50">
        <f t="shared" si="1"/>
        <v>1</v>
      </c>
    </row>
    <row r="22" spans="1:16">
      <c r="A22" s="36" t="s">
        <v>59</v>
      </c>
      <c r="B22" s="44"/>
      <c r="C22" s="44"/>
      <c r="D22" s="44"/>
      <c r="E22" s="44"/>
      <c r="F22" s="47"/>
      <c r="G22" s="50">
        <f t="shared" si="1"/>
        <v>0</v>
      </c>
    </row>
    <row r="23" spans="1:16">
      <c r="A23" s="36" t="s">
        <v>60</v>
      </c>
      <c r="B23" s="44"/>
      <c r="C23" s="44"/>
      <c r="D23" s="44">
        <v>1</v>
      </c>
      <c r="E23" s="44"/>
      <c r="F23" s="47"/>
      <c r="G23" s="50">
        <f t="shared" si="1"/>
        <v>1</v>
      </c>
    </row>
    <row r="24" spans="1:16" ht="15.75" thickBot="1">
      <c r="A24" s="38" t="s">
        <v>61</v>
      </c>
      <c r="B24" s="46"/>
      <c r="C24" s="46"/>
      <c r="D24" s="46"/>
      <c r="E24" s="46">
        <v>1</v>
      </c>
      <c r="F24" s="48">
        <v>1</v>
      </c>
      <c r="G24" s="51">
        <f t="shared" si="1"/>
        <v>2</v>
      </c>
    </row>
    <row r="25" spans="1:16" ht="15.75" thickTop="1"/>
    <row r="27" spans="1:16">
      <c r="A27" s="8" t="s">
        <v>69</v>
      </c>
      <c r="B27" s="17"/>
      <c r="C27" s="17"/>
      <c r="D27" s="17"/>
      <c r="E27" s="17"/>
      <c r="F27" s="17"/>
      <c r="G27" s="17"/>
    </row>
    <row r="28" spans="1:16">
      <c r="A28" s="41" t="s">
        <v>70</v>
      </c>
      <c r="B28" s="8" t="s">
        <v>72</v>
      </c>
      <c r="C28" s="8"/>
      <c r="D28" s="8"/>
      <c r="E28" s="8"/>
      <c r="F28" s="8"/>
      <c r="G28" s="8"/>
      <c r="J28" s="8"/>
      <c r="K28" s="8"/>
      <c r="L28" s="8"/>
      <c r="M28" s="8"/>
      <c r="N28" s="8"/>
      <c r="O28" s="8"/>
      <c r="P28" s="8"/>
    </row>
    <row r="29" spans="1:16">
      <c r="A29" s="41" t="s">
        <v>71</v>
      </c>
      <c r="B29" s="8" t="s">
        <v>73</v>
      </c>
      <c r="C29" s="8"/>
      <c r="D29" s="8"/>
      <c r="E29" s="8"/>
      <c r="F29" s="8"/>
      <c r="G29" s="8"/>
      <c r="J29" s="8"/>
      <c r="K29" s="8"/>
      <c r="L29" s="8"/>
      <c r="M29" s="8"/>
      <c r="N29" s="8"/>
      <c r="O29" s="8"/>
      <c r="P29" s="8"/>
    </row>
    <row r="30" spans="1:16" ht="15.75" thickBot="1">
      <c r="A30" s="8"/>
      <c r="B30" s="8"/>
      <c r="C30" s="8"/>
      <c r="D30" s="8"/>
      <c r="E30" s="8"/>
      <c r="F30" s="8"/>
      <c r="G30" s="8"/>
      <c r="J30" s="8"/>
      <c r="K30" s="8"/>
      <c r="L30" s="8"/>
      <c r="M30" s="8"/>
      <c r="N30" s="8"/>
      <c r="O30" s="8"/>
      <c r="P30" s="8"/>
    </row>
    <row r="31" spans="1:16" ht="16.5" thickTop="1" thickBot="1">
      <c r="A31" s="35"/>
      <c r="B31" s="63" t="s">
        <v>74</v>
      </c>
      <c r="C31" s="63"/>
      <c r="D31" s="63"/>
      <c r="E31" s="63"/>
      <c r="F31" s="63"/>
      <c r="G31" s="63"/>
      <c r="H31" s="64"/>
      <c r="J31" s="8"/>
      <c r="K31" s="8"/>
      <c r="L31" s="8"/>
      <c r="M31" s="8"/>
      <c r="N31" s="8"/>
      <c r="O31" s="8"/>
      <c r="P31" s="8"/>
    </row>
    <row r="32" spans="1:16" ht="16.5" thickTop="1" thickBot="1">
      <c r="A32" s="35" t="s">
        <v>53</v>
      </c>
      <c r="B32" s="55" t="s">
        <v>75</v>
      </c>
      <c r="C32" s="42" t="s">
        <v>76</v>
      </c>
      <c r="D32" s="56" t="s">
        <v>77</v>
      </c>
      <c r="E32" s="55" t="s">
        <v>78</v>
      </c>
      <c r="F32" s="55" t="s">
        <v>79</v>
      </c>
      <c r="G32" s="43" t="s">
        <v>80</v>
      </c>
      <c r="H32" s="52" t="s">
        <v>81</v>
      </c>
      <c r="J32" s="8"/>
      <c r="K32" s="8"/>
      <c r="L32" s="8"/>
      <c r="M32" s="8"/>
      <c r="N32" s="8"/>
      <c r="O32" s="8"/>
      <c r="P32" s="8"/>
    </row>
    <row r="33" spans="1:16" ht="15.75" thickTop="1">
      <c r="A33" s="35" t="s">
        <v>54</v>
      </c>
      <c r="B33" s="54">
        <v>3</v>
      </c>
      <c r="C33" s="54">
        <v>2</v>
      </c>
      <c r="D33" s="35"/>
      <c r="E33" s="42"/>
      <c r="F33" s="42"/>
      <c r="G33" s="43"/>
      <c r="H33" s="37"/>
      <c r="J33" s="8"/>
      <c r="K33" s="8"/>
      <c r="L33" s="8"/>
      <c r="M33" s="8"/>
      <c r="N33" s="8"/>
      <c r="O33" s="8"/>
      <c r="P33" s="8"/>
    </row>
    <row r="34" spans="1:16">
      <c r="A34" s="36" t="s">
        <v>55</v>
      </c>
      <c r="B34" s="57">
        <v>2</v>
      </c>
      <c r="C34" s="57">
        <v>1</v>
      </c>
      <c r="D34" s="36"/>
      <c r="E34" s="8"/>
      <c r="F34" s="8"/>
      <c r="G34" s="37"/>
      <c r="H34" s="37"/>
      <c r="J34" s="8"/>
      <c r="K34" s="8"/>
      <c r="L34" s="8"/>
      <c r="M34" s="8"/>
      <c r="N34" s="8"/>
      <c r="O34" s="8"/>
      <c r="P34" s="8"/>
    </row>
    <row r="35" spans="1:16">
      <c r="A35" s="36" t="s">
        <v>56</v>
      </c>
      <c r="B35" s="57">
        <v>3</v>
      </c>
      <c r="C35" s="57">
        <v>1</v>
      </c>
      <c r="D35" s="36"/>
      <c r="E35" s="8"/>
      <c r="F35" s="8"/>
      <c r="G35" s="37"/>
      <c r="H35" s="37"/>
      <c r="J35" s="8"/>
      <c r="K35" s="8"/>
      <c r="L35" s="8"/>
      <c r="M35" s="8"/>
      <c r="N35" s="8"/>
      <c r="O35" s="8"/>
      <c r="P35" s="8"/>
    </row>
    <row r="36" spans="1:16">
      <c r="A36" s="36" t="s">
        <v>57</v>
      </c>
      <c r="B36" s="58">
        <v>3</v>
      </c>
      <c r="C36" s="58">
        <v>0</v>
      </c>
      <c r="D36" s="36"/>
      <c r="E36" s="8"/>
      <c r="F36" s="8"/>
      <c r="G36" s="37"/>
      <c r="H36" s="37"/>
      <c r="J36" s="8"/>
      <c r="K36" s="8"/>
      <c r="L36" s="8"/>
      <c r="M36" s="8"/>
      <c r="N36" s="8"/>
      <c r="O36" s="8"/>
      <c r="P36" s="8"/>
    </row>
    <row r="37" spans="1:16">
      <c r="A37" s="36" t="s">
        <v>58</v>
      </c>
      <c r="B37" s="58">
        <v>2</v>
      </c>
      <c r="C37" s="58">
        <v>1</v>
      </c>
      <c r="D37" s="36"/>
      <c r="E37" s="8"/>
      <c r="F37" s="8"/>
      <c r="G37" s="37"/>
      <c r="H37" s="37"/>
    </row>
    <row r="38" spans="1:16">
      <c r="A38" s="36" t="s">
        <v>59</v>
      </c>
      <c r="B38" s="58">
        <v>2</v>
      </c>
      <c r="C38" s="58">
        <v>0</v>
      </c>
      <c r="D38" s="36"/>
      <c r="E38" s="8"/>
      <c r="F38" s="8"/>
      <c r="G38" s="37"/>
      <c r="H38" s="37"/>
    </row>
    <row r="39" spans="1:16">
      <c r="A39" s="36" t="s">
        <v>60</v>
      </c>
      <c r="B39" s="58">
        <v>4</v>
      </c>
      <c r="C39" s="58">
        <v>1</v>
      </c>
      <c r="D39" s="36"/>
      <c r="E39" s="8"/>
      <c r="F39" s="8"/>
      <c r="G39" s="37"/>
      <c r="H39" s="37"/>
    </row>
    <row r="40" spans="1:16" ht="15.75" thickBot="1">
      <c r="A40" s="38" t="s">
        <v>61</v>
      </c>
      <c r="B40" s="59">
        <v>1</v>
      </c>
      <c r="C40" s="59">
        <v>2</v>
      </c>
      <c r="D40" s="38"/>
      <c r="E40" s="39"/>
      <c r="F40" s="39"/>
      <c r="G40" s="40"/>
      <c r="H40" s="40"/>
    </row>
    <row r="41" spans="1:16" ht="15.75" thickTop="1"/>
  </sheetData>
  <mergeCells count="3">
    <mergeCell ref="B3:G3"/>
    <mergeCell ref="B15:G15"/>
    <mergeCell ref="B31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PERUANO CANADIENSE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AEPC</dc:creator>
  <cp:lastModifiedBy>AEPC</cp:lastModifiedBy>
  <dcterms:created xsi:type="dcterms:W3CDTF">2010-10-29T20:04:23Z</dcterms:created>
  <dcterms:modified xsi:type="dcterms:W3CDTF">2010-10-29T21:58:10Z</dcterms:modified>
</cp:coreProperties>
</file>