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80" windowHeight="8835" tabRatio="840" firstSheet="2" activeTab="8"/>
  </bookViews>
  <sheets>
    <sheet name="1998 Summary" sheetId="1" r:id="rId1"/>
    <sheet name="1998 Vacation Details" sheetId="2" r:id="rId2"/>
    <sheet name="1999 Summary" sheetId="3" r:id="rId3"/>
    <sheet name="1999 Vacation Details" sheetId="4" r:id="rId4"/>
    <sheet name="2000 Summary" sheetId="5" r:id="rId5"/>
    <sheet name="2000 Vacation Details" sheetId="6" r:id="rId6"/>
    <sheet name="2000 form" sheetId="7" r:id="rId7"/>
    <sheet name="2001 Summary" sheetId="8" r:id="rId8"/>
    <sheet name="2001 Vacation Details" sheetId="9" r:id="rId9"/>
  </sheets>
  <externalReferences>
    <externalReference r:id="rId12"/>
  </externalReferences>
  <definedNames>
    <definedName name="Apr" localSheetId="6">'2000 form'!$C$10:$G$13</definedName>
    <definedName name="Apr">'[1]Employee'!$C$10:$G$13</definedName>
    <definedName name="Aug" localSheetId="6">'2000 form'!$L$17:$O$17,'2000 form'!$K$18:$O$20,'2000 form'!$K$21:$N$21</definedName>
    <definedName name="Aug">'[1]Employee'!$L$17:$O$17,'[1]Employee'!$K$18:$O$20,'[1]Employee'!$K$21:$N$21</definedName>
    <definedName name="CalYear" localSheetId="6">'2000 form'!Apr,'2000 form'!May,'2000 form'!June,'2000 form'!July,'2000 form'!Aug,'2000 form'!Sep,'2000 form'!Oct,'2000 form'!Nov,'2000 form'!Dec,'2000 form'!Jan,'2000 form'!Feb,'2000 form'!Mar</definedName>
    <definedName name="CalYear" localSheetId="7">Apr,May,June,July,Aug,Sep,Oct,Nov,Dec,Jan,Feb,Mar</definedName>
    <definedName name="CalYear" localSheetId="8">Apr,May,June,July,Aug,Sep,Oct,Nov,Dec,Jan,Feb,Mar</definedName>
    <definedName name="CalYear">Apr,May,June,July,Aug,Sep,Oct,Nov,Dec,Jan,Feb,Mar</definedName>
    <definedName name="CompTD" localSheetId="6">'2000 form'!$AC$3</definedName>
    <definedName name="Dec" localSheetId="6">'2000 form'!$W$24,'2000 form'!$S$25:$W$28</definedName>
    <definedName name="Dec">'[1]Employee'!$W$24,'[1]Employee'!$S$25:$W$28</definedName>
    <definedName name="Feb" localSheetId="6">'2000 form'!$AD$17:$AE$17,'2000 form'!$AA$18:$AE$20,'2000 form'!$AA$21:$AC$21</definedName>
    <definedName name="Feb">'[1]Employee'!$AD$17:$AE$17,'[1]Employee'!$AA$18:$AE$20,'[1]Employee'!$AA$21:$AC$21</definedName>
    <definedName name="Jan" localSheetId="6">'2000 form'!$AA$9:$AE$12,'2000 form'!$AA$13:$AC$13</definedName>
    <definedName name="Jan">'[1]Employee'!$AA$9:$AE$12,'[1]Employee'!$AA$13:$AC$13</definedName>
    <definedName name="July" localSheetId="6">'2000 form'!$K$10:$O$13,'2000 form'!$K$14</definedName>
    <definedName name="July">'[1]Employee'!$K$10:$O$13,'[1]Employee'!$K$14</definedName>
    <definedName name="June" localSheetId="6">'2000 form'!$F$24:$G$24,'2000 form'!$C$25:$G$28</definedName>
    <definedName name="June">'[1]Employee'!$F$24:$G$24,'[1]Employee'!$C$25:$G$28</definedName>
    <definedName name="LeaveTD" localSheetId="6">'2000 form'!$AA$3</definedName>
    <definedName name="Mar" localSheetId="6">'2000 form'!$AD$24:$AE$24,'2000 form'!$AA$25:$AE$28</definedName>
    <definedName name="Mar">'[1]Employee'!$AD$24:$AE$24,'[1]Employee'!$AA$25:$AE$28</definedName>
    <definedName name="May" localSheetId="6">'2000 form'!$C$17:$G$20,'2000 form'!$C$21:$E$21</definedName>
    <definedName name="May">'[1]Employee'!$C$17:$G$20,'[1]Employee'!$C$21:$E$21</definedName>
    <definedName name="Nov" localSheetId="6">'2000 form'!$U$17:$W$17,'2000 form'!$S$18:$W$20,'2000 form'!$S$21:$V$21</definedName>
    <definedName name="Nov">'[1]Employee'!$U$17:$W$17,'[1]Employee'!$S$18:$W$20,'[1]Employee'!$S$21:$V$21</definedName>
    <definedName name="Oct" localSheetId="6">'2000 form'!$S$9:$W$12,'2000 form'!$S$13:$T$13</definedName>
    <definedName name="Oct">'[1]Employee'!$S$9:$W$12,'[1]Employee'!$S$13:$T$13</definedName>
    <definedName name="OffTD" localSheetId="6">'2000 form'!$AE$3</definedName>
    <definedName name="_xlnm.Print_Area" localSheetId="6">'2000 form'!$A$1:$AG$30</definedName>
    <definedName name="_xlnm.Print_Titles" localSheetId="6">'2000 form'!$7:$7</definedName>
    <definedName name="Sep" localSheetId="6">'2000 form'!$O$24,'2000 form'!$K$25:$O$28</definedName>
    <definedName name="Sep">'[1]Employee'!$O$24,'[1]Employee'!$K$25:$O$28</definedName>
    <definedName name="SickTD" localSheetId="6">'2000 form'!$W$3</definedName>
    <definedName name="VacTD" localSheetId="6">'2000 form'!$Y$3</definedName>
  </definedNames>
  <calcPr fullCalcOnLoad="1"/>
</workbook>
</file>

<file path=xl/comments3.xml><?xml version="1.0" encoding="utf-8"?>
<comments xmlns="http://schemas.openxmlformats.org/spreadsheetml/2006/main">
  <authors>
    <author>Chris Balharry</author>
  </authors>
  <commentList>
    <comment ref="B15" authorId="0">
      <text>
        <r>
          <rPr>
            <b/>
            <sz val="8"/>
            <rFont val="Tahoma"/>
            <family val="0"/>
          </rPr>
          <t>Chris Balharry:</t>
        </r>
        <r>
          <rPr>
            <sz val="8"/>
            <rFont val="Tahoma"/>
            <family val="0"/>
          </rPr>
          <t xml:space="preserve">
Only allowed to carry a maximum of 10 days forward to the next year.</t>
        </r>
      </text>
    </comment>
  </commentList>
</comments>
</file>

<file path=xl/comments5.xml><?xml version="1.0" encoding="utf-8"?>
<comments xmlns="http://schemas.openxmlformats.org/spreadsheetml/2006/main">
  <authors>
    <author>Chris Balharry</author>
  </authors>
  <commentList>
    <comment ref="B17" authorId="0">
      <text>
        <r>
          <rPr>
            <b/>
            <sz val="8"/>
            <rFont val="Tahoma"/>
            <family val="0"/>
          </rPr>
          <t>Chris Balharry:</t>
        </r>
        <r>
          <rPr>
            <sz val="8"/>
            <rFont val="Tahoma"/>
            <family val="0"/>
          </rPr>
          <t xml:space="preserve">
Only allowed to carry a maximum of 10 days forward to the next year.</t>
        </r>
      </text>
    </comment>
  </commentList>
</comments>
</file>

<file path=xl/comments8.xml><?xml version="1.0" encoding="utf-8"?>
<comments xmlns="http://schemas.openxmlformats.org/spreadsheetml/2006/main">
  <authors>
    <author>Chris Balharry</author>
  </authors>
  <commentList>
    <comment ref="B13" authorId="0">
      <text>
        <r>
          <rPr>
            <b/>
            <sz val="8"/>
            <rFont val="Tahoma"/>
            <family val="0"/>
          </rPr>
          <t>Chris Balharry:</t>
        </r>
        <r>
          <rPr>
            <sz val="8"/>
            <rFont val="Tahoma"/>
            <family val="0"/>
          </rPr>
          <t xml:space="preserve">
Only allowed to carry a maximum of 10 days forward to the next year.</t>
        </r>
      </text>
    </comment>
  </commentList>
</comments>
</file>

<file path=xl/sharedStrings.xml><?xml version="1.0" encoding="utf-8"?>
<sst xmlns="http://schemas.openxmlformats.org/spreadsheetml/2006/main" count="77" uniqueCount="52">
  <si>
    <t>Total of Vacation Days Taken</t>
  </si>
  <si>
    <t>Total of Float Days Taken</t>
  </si>
  <si>
    <t>Vacation Schedule starts in beginning of March and ends at end of February.</t>
  </si>
  <si>
    <t>Float Days entitled (from Jan-Dec.):</t>
  </si>
  <si>
    <t>Vacation Days Remaining:</t>
  </si>
  <si>
    <t>Float Days Remaining:</t>
  </si>
  <si>
    <t>Float Schedule starts at the Beginning of January and ends at the end of December.</t>
  </si>
  <si>
    <t>Vacation Days Carried forward to 1999 (allowed maximum of 10):</t>
  </si>
  <si>
    <t>Vacation Days Carried forward from 1998:</t>
  </si>
  <si>
    <t>Total Vacation Days Allowed:</t>
  </si>
  <si>
    <t># of Vacation Days Taken:</t>
  </si>
  <si>
    <t># of Float Days Taken:</t>
  </si>
  <si>
    <t>Vacation days entitled to (from March 1999 -Feb. 2000):</t>
  </si>
  <si>
    <t>Vacation days entitled to (from March 1998 - Feb.):</t>
  </si>
  <si>
    <t>Vacation days used:</t>
  </si>
  <si>
    <t>Float Days used:</t>
  </si>
  <si>
    <t>Float Days entitled (from Jan 1999-Dec 1999):</t>
  </si>
  <si>
    <t>Remaining</t>
  </si>
  <si>
    <t>Float Days entitled (from Jan 2000-Dec 2000):</t>
  </si>
  <si>
    <t>Actual Vacation Days Carried forward to 2000 (allowed maximum of 10):</t>
  </si>
  <si>
    <t>Available Vacation Days To be Carried forward to 2000 (allowed maximum of 10):</t>
  </si>
  <si>
    <t>Total Vacation Days Allowed for 2000:</t>
  </si>
  <si>
    <t>2000 Vacation Days Remaining:</t>
  </si>
  <si>
    <t>2000 Float Days Remaining:</t>
  </si>
  <si>
    <t>2000 Total Vacation Days Remaining:</t>
  </si>
  <si>
    <t>Vacation days used this year:</t>
  </si>
  <si>
    <t>Float Days used this year:</t>
  </si>
  <si>
    <t xml:space="preserve">Vacation days entitled to (from March 2000 - Feb. 2001): </t>
  </si>
  <si>
    <t>I still fall into CGM's Benefit's for vacation.  My HR Generalist, Karen Wachal (925-8349) and I determined that I am entitled to my 3 float days for 2000.  Linda  Basler (474-4950) is the Hydro person for Vacation entitlement.</t>
  </si>
  <si>
    <t>Note received from Diane Selman (474-3720)....As per requests from several people re November 11 stat.  I have checked with our Human Resources staff and the following will apply:                                                                                           Hydro staff - One day Vacation will be added to our Vacation Balances automatically by the system. 
Former Centra staff are getting Nov.10th off in lieu Nov. 11.                                    I can take either Nov. 10 off or add 1 day to my vacation days entitled.                                                    I am adding 1 day to my vacation days...brining me up to 26 vacation days for 2000.</t>
  </si>
  <si>
    <t>Vacation day added for Remembrance day falling on Sat. (November 11, 2000).</t>
  </si>
  <si>
    <t>(7 carried forward, 15 days, 3 float, 1 day for Remembrance Day)</t>
  </si>
  <si>
    <t>EMPLOYEE NAME</t>
  </si>
  <si>
    <t>EMPLOYEE NUMBER</t>
  </si>
  <si>
    <t>Accrued</t>
  </si>
  <si>
    <t>Chris Balharry</t>
  </si>
  <si>
    <t>0215002</t>
  </si>
  <si>
    <t>Year to Date</t>
  </si>
  <si>
    <t>ORGANIZATION UNIT TITLE</t>
  </si>
  <si>
    <t>PHONE NO.</t>
  </si>
  <si>
    <t>Balance</t>
  </si>
  <si>
    <t>474-4829</t>
  </si>
  <si>
    <t>(Select date and click button above to format)</t>
  </si>
  <si>
    <t>I not fall into Hydro's vacation entitlement plan.  I started accruing 4 weeks of vacation in February of 2001.  I don’t get to take 4 weeks this year though.  I accrue it this year and get to take it the following year.</t>
  </si>
  <si>
    <t>I am not sure what month the vacation calendar year starts and ends.</t>
  </si>
  <si>
    <t xml:space="preserve">Vacation days entitled to (from March 2001? - Feb. 2002?): </t>
  </si>
  <si>
    <t>2001 Vacation Days Remaining:</t>
  </si>
  <si>
    <t>2001 Total Vacation Days Remaining:</t>
  </si>
  <si>
    <t>Vacation Days To be Carried forward to 2002 (allowed maximum of 10):</t>
  </si>
  <si>
    <t>Vacation Days Carried forward to 2002 (allowed maximum of 10):</t>
  </si>
  <si>
    <t>Vacation Days To be Carried forward to 2001 (allowed maximum of 10):</t>
  </si>
  <si>
    <t>Vacation Days Carried forward to 2001 (allowed maximum of 10):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</si>
</sst>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mmmm\ yyyy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1" xfId="0" applyNumberFormat="1" applyFont="1" applyBorder="1" applyAlignment="1">
      <alignment horizontal="center" vertical="center" textRotation="7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2" fontId="1" fillId="0" borderId="2" xfId="0" applyNumberFormat="1" applyFont="1" applyBorder="1" applyAlignment="1">
      <alignment horizontal="center" vertical="center" textRotation="7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172" fontId="1" fillId="0" borderId="5" xfId="0" applyNumberFormat="1" applyFont="1" applyBorder="1" applyAlignment="1">
      <alignment horizontal="center" vertical="center" textRotation="7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7" fillId="2" borderId="7" xfId="0" applyFont="1" applyFill="1" applyBorder="1" applyAlignment="1" applyProtection="1">
      <alignment horizontal="left"/>
      <protection/>
    </xf>
    <xf numFmtId="0" fontId="8" fillId="3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2" fillId="2" borderId="8" xfId="0" applyFont="1" applyFill="1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 horizontal="center"/>
      <protection/>
    </xf>
    <xf numFmtId="0" fontId="12" fillId="3" borderId="1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3" fillId="5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12" fillId="6" borderId="12" xfId="0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center"/>
      <protection locked="0"/>
    </xf>
    <xf numFmtId="0" fontId="12" fillId="4" borderId="15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/>
      <protection/>
    </xf>
    <xf numFmtId="0" fontId="12" fillId="3" borderId="16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/>
    </xf>
    <xf numFmtId="0" fontId="12" fillId="3" borderId="12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6" borderId="12" xfId="0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13" fillId="7" borderId="1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8" borderId="0" xfId="0" applyFont="1" applyFill="1" applyBorder="1" applyAlignment="1" applyProtection="1">
      <alignment horizontal="right"/>
      <protection/>
    </xf>
    <xf numFmtId="0" fontId="7" fillId="2" borderId="21" xfId="0" applyFont="1" applyFill="1" applyBorder="1" applyAlignment="1" applyProtection="1">
      <alignment horizontal="left"/>
      <protection/>
    </xf>
    <xf numFmtId="0" fontId="8" fillId="3" borderId="22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23" xfId="0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2" borderId="25" xfId="0" applyFont="1" applyFill="1" applyBorder="1" applyAlignment="1">
      <alignment horizontal="left" vertical="top"/>
    </xf>
    <xf numFmtId="0" fontId="8" fillId="3" borderId="22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right"/>
      <protection/>
    </xf>
    <xf numFmtId="0" fontId="8" fillId="3" borderId="21" xfId="0" applyFont="1" applyFill="1" applyBorder="1" applyAlignment="1" applyProtection="1">
      <alignment horizontal="right"/>
      <protection/>
    </xf>
    <xf numFmtId="49" fontId="9" fillId="9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 horizontal="right"/>
      <protection/>
    </xf>
    <xf numFmtId="0" fontId="5" fillId="3" borderId="24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173" fontId="7" fillId="2" borderId="3" xfId="0" applyNumberFormat="1" applyFont="1" applyFill="1" applyBorder="1" applyAlignment="1">
      <alignment horizontal="center" vertical="center"/>
    </xf>
    <xf numFmtId="173" fontId="7" fillId="2" borderId="20" xfId="0" applyNumberFormat="1" applyFont="1" applyFill="1" applyBorder="1" applyAlignment="1">
      <alignment horizontal="center" vertical="center"/>
    </xf>
    <xf numFmtId="173" fontId="7" fillId="2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right"/>
      <protection locked="0"/>
    </xf>
    <xf numFmtId="173" fontId="10" fillId="3" borderId="3" xfId="0" applyNumberFormat="1" applyFont="1" applyFill="1" applyBorder="1" applyAlignment="1">
      <alignment horizontal="center" vertical="center"/>
    </xf>
    <xf numFmtId="173" fontId="10" fillId="3" borderId="20" xfId="0" applyNumberFormat="1" applyFont="1" applyFill="1" applyBorder="1" applyAlignment="1">
      <alignment horizontal="center" vertical="center"/>
    </xf>
    <xf numFmtId="173" fontId="10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right"/>
      <protection/>
    </xf>
    <xf numFmtId="0" fontId="9" fillId="7" borderId="7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ris%20Balharry%20Absentee%20form%20-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yee"/>
      <sheetName val="Chris Balharry"/>
    </sheetNames>
    <definedNames>
      <definedName name="Clear"/>
      <definedName name="Comp"/>
      <definedName name="half"/>
      <definedName name="Leave"/>
      <definedName name="Off"/>
      <definedName name="sick"/>
      <definedName name="Vac"/>
    </definedNames>
    <sheetDataSet>
      <sheetData sheetId="0">
        <row r="9">
          <cell r="S9">
            <v>2</v>
          </cell>
          <cell r="T9">
            <v>3</v>
          </cell>
          <cell r="U9">
            <v>4</v>
          </cell>
          <cell r="V9">
            <v>5</v>
          </cell>
          <cell r="W9">
            <v>6</v>
          </cell>
          <cell r="AA9">
            <v>1</v>
          </cell>
          <cell r="AB9">
            <v>2</v>
          </cell>
          <cell r="AC9">
            <v>3</v>
          </cell>
          <cell r="AD9">
            <v>4</v>
          </cell>
          <cell r="AE9">
            <v>5</v>
          </cell>
        </row>
        <row r="10"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K10">
            <v>3</v>
          </cell>
          <cell r="L10">
            <v>4</v>
          </cell>
          <cell r="M10">
            <v>5</v>
          </cell>
          <cell r="N10">
            <v>6</v>
          </cell>
          <cell r="O10">
            <v>7</v>
          </cell>
          <cell r="S10">
            <v>9</v>
          </cell>
          <cell r="T10">
            <v>10</v>
          </cell>
          <cell r="U10">
            <v>11</v>
          </cell>
          <cell r="V10">
            <v>12</v>
          </cell>
          <cell r="W10">
            <v>13</v>
          </cell>
          <cell r="AA10">
            <v>8</v>
          </cell>
          <cell r="AB10">
            <v>9</v>
          </cell>
          <cell r="AC10">
            <v>10</v>
          </cell>
          <cell r="AD10">
            <v>11</v>
          </cell>
          <cell r="AE10">
            <v>12</v>
          </cell>
        </row>
        <row r="11">
          <cell r="C11">
            <v>10</v>
          </cell>
          <cell r="D11">
            <v>11</v>
          </cell>
          <cell r="E11">
            <v>12</v>
          </cell>
          <cell r="F11">
            <v>13</v>
          </cell>
          <cell r="G11">
            <v>14</v>
          </cell>
          <cell r="K11">
            <v>10</v>
          </cell>
          <cell r="L11">
            <v>11</v>
          </cell>
          <cell r="M11">
            <v>12</v>
          </cell>
          <cell r="N11">
            <v>13</v>
          </cell>
          <cell r="O11">
            <v>14</v>
          </cell>
          <cell r="S11">
            <v>16</v>
          </cell>
          <cell r="T11">
            <v>17</v>
          </cell>
          <cell r="U11">
            <v>18</v>
          </cell>
          <cell r="V11">
            <v>19</v>
          </cell>
          <cell r="W11">
            <v>20</v>
          </cell>
          <cell r="AA11">
            <v>15</v>
          </cell>
          <cell r="AB11">
            <v>16</v>
          </cell>
          <cell r="AC11">
            <v>17</v>
          </cell>
          <cell r="AD11">
            <v>18</v>
          </cell>
          <cell r="AE11">
            <v>19</v>
          </cell>
        </row>
        <row r="12">
          <cell r="C12">
            <v>17</v>
          </cell>
          <cell r="D12">
            <v>18</v>
          </cell>
          <cell r="E12">
            <v>19</v>
          </cell>
          <cell r="F12">
            <v>20</v>
          </cell>
          <cell r="G12">
            <v>21</v>
          </cell>
          <cell r="K12">
            <v>17</v>
          </cell>
          <cell r="L12">
            <v>18</v>
          </cell>
          <cell r="M12">
            <v>19</v>
          </cell>
          <cell r="N12">
            <v>20</v>
          </cell>
          <cell r="O12">
            <v>21</v>
          </cell>
          <cell r="S12">
            <v>23</v>
          </cell>
          <cell r="T12">
            <v>24</v>
          </cell>
          <cell r="U12">
            <v>25</v>
          </cell>
          <cell r="V12">
            <v>26</v>
          </cell>
          <cell r="W12">
            <v>27</v>
          </cell>
          <cell r="AA12">
            <v>22</v>
          </cell>
          <cell r="AB12">
            <v>23</v>
          </cell>
          <cell r="AC12">
            <v>24</v>
          </cell>
          <cell r="AD12">
            <v>25</v>
          </cell>
          <cell r="AE12">
            <v>26</v>
          </cell>
        </row>
        <row r="13">
          <cell r="C13">
            <v>24</v>
          </cell>
          <cell r="D13">
            <v>25</v>
          </cell>
          <cell r="E13">
            <v>26</v>
          </cell>
          <cell r="F13">
            <v>27</v>
          </cell>
          <cell r="G13">
            <v>28</v>
          </cell>
          <cell r="K13">
            <v>24</v>
          </cell>
          <cell r="L13">
            <v>25</v>
          </cell>
          <cell r="M13">
            <v>26</v>
          </cell>
          <cell r="N13">
            <v>27</v>
          </cell>
          <cell r="O13">
            <v>28</v>
          </cell>
          <cell r="S13">
            <v>30</v>
          </cell>
          <cell r="T13">
            <v>31</v>
          </cell>
          <cell r="AA13">
            <v>29</v>
          </cell>
          <cell r="AB13">
            <v>30</v>
          </cell>
          <cell r="AC13">
            <v>31</v>
          </cell>
        </row>
        <row r="14">
          <cell r="K14">
            <v>31</v>
          </cell>
        </row>
        <row r="17">
          <cell r="C17">
            <v>1</v>
          </cell>
          <cell r="D17">
            <v>2</v>
          </cell>
          <cell r="E17">
            <v>3</v>
          </cell>
          <cell r="F17">
            <v>4</v>
          </cell>
          <cell r="G17">
            <v>5</v>
          </cell>
          <cell r="L17">
            <v>1</v>
          </cell>
          <cell r="M17">
            <v>2</v>
          </cell>
          <cell r="N17">
            <v>3</v>
          </cell>
          <cell r="O17">
            <v>4</v>
          </cell>
          <cell r="U17">
            <v>1</v>
          </cell>
          <cell r="V17">
            <v>2</v>
          </cell>
          <cell r="W17">
            <v>3</v>
          </cell>
          <cell r="AD17">
            <v>1</v>
          </cell>
          <cell r="AE17">
            <v>2</v>
          </cell>
        </row>
        <row r="18">
          <cell r="C18">
            <v>8</v>
          </cell>
          <cell r="D18">
            <v>9</v>
          </cell>
          <cell r="E18">
            <v>10</v>
          </cell>
          <cell r="F18">
            <v>11</v>
          </cell>
          <cell r="G18">
            <v>12</v>
          </cell>
          <cell r="K18">
            <v>7</v>
          </cell>
          <cell r="L18">
            <v>8</v>
          </cell>
          <cell r="M18">
            <v>9</v>
          </cell>
          <cell r="N18">
            <v>10</v>
          </cell>
          <cell r="O18">
            <v>11</v>
          </cell>
          <cell r="S18">
            <v>6</v>
          </cell>
          <cell r="T18">
            <v>7</v>
          </cell>
          <cell r="U18">
            <v>8</v>
          </cell>
          <cell r="V18">
            <v>9</v>
          </cell>
          <cell r="W18">
            <v>10</v>
          </cell>
          <cell r="AA18">
            <v>5</v>
          </cell>
          <cell r="AB18">
            <v>6</v>
          </cell>
          <cell r="AC18">
            <v>7</v>
          </cell>
          <cell r="AD18">
            <v>8</v>
          </cell>
          <cell r="AE18">
            <v>9</v>
          </cell>
        </row>
        <row r="19">
          <cell r="C19">
            <v>15</v>
          </cell>
          <cell r="D19">
            <v>16</v>
          </cell>
          <cell r="E19">
            <v>17</v>
          </cell>
          <cell r="F19">
            <v>18</v>
          </cell>
          <cell r="G19">
            <v>19</v>
          </cell>
          <cell r="K19">
            <v>14</v>
          </cell>
          <cell r="L19">
            <v>15</v>
          </cell>
          <cell r="M19">
            <v>16</v>
          </cell>
          <cell r="N19">
            <v>17</v>
          </cell>
          <cell r="O19">
            <v>18</v>
          </cell>
          <cell r="S19">
            <v>13</v>
          </cell>
          <cell r="T19">
            <v>14</v>
          </cell>
          <cell r="U19">
            <v>15</v>
          </cell>
          <cell r="V19">
            <v>16</v>
          </cell>
          <cell r="W19">
            <v>17</v>
          </cell>
          <cell r="AA19">
            <v>12</v>
          </cell>
          <cell r="AB19">
            <v>13</v>
          </cell>
          <cell r="AC19">
            <v>14</v>
          </cell>
          <cell r="AD19">
            <v>15</v>
          </cell>
          <cell r="AE19">
            <v>16</v>
          </cell>
        </row>
        <row r="20">
          <cell r="C20">
            <v>22</v>
          </cell>
          <cell r="D20">
            <v>23</v>
          </cell>
          <cell r="E20">
            <v>24</v>
          </cell>
          <cell r="F20">
            <v>25</v>
          </cell>
          <cell r="G20">
            <v>26</v>
          </cell>
          <cell r="K20">
            <v>21</v>
          </cell>
          <cell r="L20">
            <v>22</v>
          </cell>
          <cell r="M20">
            <v>23</v>
          </cell>
          <cell r="N20">
            <v>24</v>
          </cell>
          <cell r="O20">
            <v>25</v>
          </cell>
          <cell r="S20">
            <v>20</v>
          </cell>
          <cell r="T20">
            <v>21</v>
          </cell>
          <cell r="U20">
            <v>22</v>
          </cell>
          <cell r="V20">
            <v>23</v>
          </cell>
          <cell r="W20">
            <v>24</v>
          </cell>
          <cell r="AA20">
            <v>19</v>
          </cell>
          <cell r="AB20">
            <v>20</v>
          </cell>
          <cell r="AC20">
            <v>21</v>
          </cell>
          <cell r="AD20">
            <v>22</v>
          </cell>
          <cell r="AE20">
            <v>23</v>
          </cell>
        </row>
        <row r="21">
          <cell r="C21">
            <v>29</v>
          </cell>
          <cell r="D21">
            <v>30</v>
          </cell>
          <cell r="E21">
            <v>31</v>
          </cell>
          <cell r="K21">
            <v>28</v>
          </cell>
          <cell r="L21">
            <v>29</v>
          </cell>
          <cell r="M21">
            <v>30</v>
          </cell>
          <cell r="N21">
            <v>31</v>
          </cell>
          <cell r="S21">
            <v>27</v>
          </cell>
          <cell r="T21">
            <v>28</v>
          </cell>
          <cell r="U21">
            <v>29</v>
          </cell>
          <cell r="V21">
            <v>30</v>
          </cell>
          <cell r="AA21">
            <v>26</v>
          </cell>
          <cell r="AB21">
            <v>27</v>
          </cell>
          <cell r="AC21">
            <v>28</v>
          </cell>
        </row>
        <row r="24">
          <cell r="F24">
            <v>1</v>
          </cell>
          <cell r="G24">
            <v>2</v>
          </cell>
          <cell r="O24">
            <v>1</v>
          </cell>
          <cell r="W24">
            <v>1</v>
          </cell>
          <cell r="AD24">
            <v>1</v>
          </cell>
          <cell r="AE24">
            <v>2</v>
          </cell>
        </row>
        <row r="25">
          <cell r="C25">
            <v>5</v>
          </cell>
          <cell r="D25">
            <v>6</v>
          </cell>
          <cell r="E25">
            <v>7</v>
          </cell>
          <cell r="F25">
            <v>8</v>
          </cell>
          <cell r="G25">
            <v>9</v>
          </cell>
          <cell r="K25">
            <v>4</v>
          </cell>
          <cell r="L25">
            <v>5</v>
          </cell>
          <cell r="M25">
            <v>6</v>
          </cell>
          <cell r="N25">
            <v>7</v>
          </cell>
          <cell r="O25">
            <v>8</v>
          </cell>
          <cell r="S25">
            <v>4</v>
          </cell>
          <cell r="T25">
            <v>5</v>
          </cell>
          <cell r="U25">
            <v>6</v>
          </cell>
          <cell r="V25">
            <v>7</v>
          </cell>
          <cell r="W25">
            <v>8</v>
          </cell>
          <cell r="AA25">
            <v>5</v>
          </cell>
          <cell r="AB25">
            <v>6</v>
          </cell>
          <cell r="AC25">
            <v>7</v>
          </cell>
          <cell r="AD25">
            <v>8</v>
          </cell>
          <cell r="AE25">
            <v>9</v>
          </cell>
        </row>
        <row r="26">
          <cell r="C26">
            <v>12</v>
          </cell>
          <cell r="D26">
            <v>13</v>
          </cell>
          <cell r="E26">
            <v>14</v>
          </cell>
          <cell r="F26">
            <v>15</v>
          </cell>
          <cell r="G26">
            <v>16</v>
          </cell>
          <cell r="K26">
            <v>11</v>
          </cell>
          <cell r="L26">
            <v>12</v>
          </cell>
          <cell r="M26">
            <v>13</v>
          </cell>
          <cell r="N26">
            <v>14</v>
          </cell>
          <cell r="O26">
            <v>15</v>
          </cell>
          <cell r="S26">
            <v>11</v>
          </cell>
          <cell r="T26">
            <v>12</v>
          </cell>
          <cell r="U26">
            <v>13</v>
          </cell>
          <cell r="V26">
            <v>14</v>
          </cell>
          <cell r="W26">
            <v>15</v>
          </cell>
          <cell r="AA26">
            <v>12</v>
          </cell>
          <cell r="AB26">
            <v>13</v>
          </cell>
          <cell r="AC26">
            <v>14</v>
          </cell>
          <cell r="AD26">
            <v>15</v>
          </cell>
          <cell r="AE26">
            <v>16</v>
          </cell>
        </row>
        <row r="27">
          <cell r="C27">
            <v>19</v>
          </cell>
          <cell r="D27">
            <v>20</v>
          </cell>
          <cell r="E27">
            <v>21</v>
          </cell>
          <cell r="F27">
            <v>22</v>
          </cell>
          <cell r="G27">
            <v>23</v>
          </cell>
          <cell r="K27">
            <v>18</v>
          </cell>
          <cell r="L27">
            <v>19</v>
          </cell>
          <cell r="M27">
            <v>20</v>
          </cell>
          <cell r="N27">
            <v>21</v>
          </cell>
          <cell r="O27">
            <v>22</v>
          </cell>
          <cell r="S27">
            <v>18</v>
          </cell>
          <cell r="T27">
            <v>19</v>
          </cell>
          <cell r="U27">
            <v>20</v>
          </cell>
          <cell r="V27">
            <v>21</v>
          </cell>
          <cell r="W27">
            <v>22</v>
          </cell>
          <cell r="AA27">
            <v>19</v>
          </cell>
          <cell r="AB27">
            <v>20</v>
          </cell>
          <cell r="AC27">
            <v>21</v>
          </cell>
          <cell r="AD27">
            <v>22</v>
          </cell>
          <cell r="AE27">
            <v>23</v>
          </cell>
        </row>
        <row r="28">
          <cell r="C28">
            <v>26</v>
          </cell>
          <cell r="D28">
            <v>27</v>
          </cell>
          <cell r="E28">
            <v>28</v>
          </cell>
          <cell r="F28">
            <v>29</v>
          </cell>
          <cell r="G28">
            <v>30</v>
          </cell>
          <cell r="K28">
            <v>25</v>
          </cell>
          <cell r="L28">
            <v>26</v>
          </cell>
          <cell r="M28">
            <v>27</v>
          </cell>
          <cell r="N28">
            <v>28</v>
          </cell>
          <cell r="O28">
            <v>29</v>
          </cell>
          <cell r="S28">
            <v>25</v>
          </cell>
          <cell r="T28">
            <v>26</v>
          </cell>
          <cell r="U28">
            <v>27</v>
          </cell>
          <cell r="V28">
            <v>28</v>
          </cell>
          <cell r="W28">
            <v>29</v>
          </cell>
          <cell r="AA28">
            <v>26</v>
          </cell>
          <cell r="AB28">
            <v>27</v>
          </cell>
          <cell r="AC28">
            <v>28</v>
          </cell>
          <cell r="AD28">
            <v>29</v>
          </cell>
          <cell r="AE2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4"/>
  <sheetViews>
    <sheetView showGridLines="0" workbookViewId="0" topLeftCell="A1">
      <selection activeCell="A12" sqref="A12"/>
    </sheetView>
  </sheetViews>
  <sheetFormatPr defaultColWidth="9.140625" defaultRowHeight="12.75"/>
  <cols>
    <col min="1" max="1" width="38.8515625" style="1" customWidth="1"/>
    <col min="2" max="2" width="9.140625" style="5" customWidth="1"/>
    <col min="3" max="16384" width="9.140625" style="1" customWidth="1"/>
  </cols>
  <sheetData>
    <row r="1" spans="1:2" ht="19.5" customHeight="1">
      <c r="A1" s="10" t="s">
        <v>13</v>
      </c>
      <c r="B1" s="11">
        <v>15</v>
      </c>
    </row>
    <row r="2" spans="1:2" ht="19.5" customHeight="1">
      <c r="A2" s="10" t="s">
        <v>3</v>
      </c>
      <c r="B2" s="11">
        <v>3</v>
      </c>
    </row>
    <row r="3" spans="1:2" ht="19.5" customHeight="1">
      <c r="A3" s="15" t="s">
        <v>9</v>
      </c>
      <c r="B3" s="16">
        <f>SUM(B1:B2)</f>
        <v>18</v>
      </c>
    </row>
    <row r="6" spans="1:2" ht="11.25">
      <c r="A6" s="10" t="s">
        <v>14</v>
      </c>
      <c r="B6" s="11">
        <f>'1998 Vacation Details'!Q2</f>
        <v>11</v>
      </c>
    </row>
    <row r="7" spans="1:2" ht="11.25">
      <c r="A7" s="10" t="s">
        <v>15</v>
      </c>
      <c r="B7" s="11">
        <f>'1998 Vacation Details'!R3</f>
        <v>3</v>
      </c>
    </row>
    <row r="8" spans="1:2" ht="11.25">
      <c r="A8" s="13"/>
      <c r="B8" s="13"/>
    </row>
    <row r="9" ht="11.25">
      <c r="B9" s="1"/>
    </row>
    <row r="10" spans="1:2" s="14" customFormat="1" ht="11.25">
      <c r="A10" s="15" t="s">
        <v>4</v>
      </c>
      <c r="B10" s="16">
        <f>'1998 Summary'!B1-'1998 Summary'!B6</f>
        <v>4</v>
      </c>
    </row>
    <row r="11" spans="1:2" s="14" customFormat="1" ht="11.25">
      <c r="A11" s="10" t="s">
        <v>5</v>
      </c>
      <c r="B11" s="11">
        <f>B2-'1998 Vacation Details'!R3</f>
        <v>0</v>
      </c>
    </row>
    <row r="12" spans="1:2" ht="11.25">
      <c r="A12" s="13"/>
      <c r="B12" s="13"/>
    </row>
    <row r="13" spans="1:2" ht="11.25">
      <c r="A13" s="13"/>
      <c r="B13" s="13"/>
    </row>
    <row r="14" spans="1:2" ht="22.5">
      <c r="A14" s="12" t="s">
        <v>7</v>
      </c>
      <c r="B14" s="11">
        <f>B10</f>
        <v>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&amp;LVacation Summary for Chris Balharry</oddHeader>
    <oddFooter>&amp;RH:\Personal\Vacation Time\&amp;F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1"/>
  <sheetViews>
    <sheetView showGridLines="0" defaultGridColor="0" colorId="8" workbookViewId="0" topLeftCell="A1">
      <selection activeCell="E22" sqref="E22"/>
    </sheetView>
  </sheetViews>
  <sheetFormatPr defaultColWidth="9.140625" defaultRowHeight="12.75"/>
  <cols>
    <col min="1" max="1" width="23.8515625" style="1" customWidth="1"/>
    <col min="2" max="8" width="3.28125" style="1" bestFit="1" customWidth="1"/>
    <col min="9" max="15" width="3.28125" style="1" customWidth="1"/>
    <col min="16" max="16" width="6.140625" style="1" customWidth="1"/>
    <col min="17" max="17" width="7.8515625" style="1" customWidth="1"/>
    <col min="18" max="18" width="6.28125" style="1" customWidth="1"/>
    <col min="19" max="16384" width="3.28125" style="1" customWidth="1"/>
  </cols>
  <sheetData>
    <row r="1" spans="2:22" ht="84" customHeight="1">
      <c r="B1" s="6">
        <v>35978</v>
      </c>
      <c r="C1" s="6">
        <v>35979</v>
      </c>
      <c r="D1" s="6">
        <v>35982</v>
      </c>
      <c r="E1" s="6">
        <v>35983</v>
      </c>
      <c r="F1" s="6">
        <v>35984</v>
      </c>
      <c r="G1" s="6">
        <v>35985</v>
      </c>
      <c r="H1" s="6">
        <v>36039</v>
      </c>
      <c r="I1" s="6">
        <v>36040</v>
      </c>
      <c r="J1" s="6">
        <v>36041</v>
      </c>
      <c r="K1" s="6">
        <v>36042</v>
      </c>
      <c r="L1" s="6">
        <v>36046</v>
      </c>
      <c r="M1" s="6">
        <v>36056</v>
      </c>
      <c r="N1" s="6">
        <v>36172</v>
      </c>
      <c r="O1" s="6">
        <v>35808</v>
      </c>
      <c r="P1" s="6"/>
      <c r="Q1" s="7" t="s">
        <v>0</v>
      </c>
      <c r="R1" s="7" t="s">
        <v>1</v>
      </c>
      <c r="S1" s="3"/>
      <c r="T1" s="3"/>
      <c r="U1" s="3"/>
      <c r="V1" s="3"/>
    </row>
    <row r="2" spans="1:18" ht="11.25">
      <c r="A2" s="19" t="s">
        <v>10</v>
      </c>
      <c r="B2" s="19"/>
      <c r="C2" s="19"/>
      <c r="D2" s="19"/>
      <c r="E2" s="19">
        <v>1</v>
      </c>
      <c r="F2" s="19">
        <v>1</v>
      </c>
      <c r="G2" s="19">
        <v>1</v>
      </c>
      <c r="H2" s="19">
        <v>1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1</v>
      </c>
      <c r="P2" s="17"/>
      <c r="Q2" s="20">
        <f>SUM(B2:O2)</f>
        <v>11</v>
      </c>
      <c r="R2" s="20"/>
    </row>
    <row r="3" spans="1:18" ht="11.25">
      <c r="A3" s="19" t="s">
        <v>11</v>
      </c>
      <c r="B3" s="19">
        <v>1</v>
      </c>
      <c r="C3" s="19">
        <v>1</v>
      </c>
      <c r="D3" s="19"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7"/>
      <c r="Q3" s="19"/>
      <c r="R3" s="20">
        <f>SUM(B3:O3)</f>
        <v>3</v>
      </c>
    </row>
    <row r="4" spans="17:18" ht="11.25">
      <c r="Q4" s="4"/>
      <c r="R4" s="4"/>
    </row>
    <row r="5" spans="17:18" ht="11.25">
      <c r="Q5" s="4"/>
      <c r="R5" s="4"/>
    </row>
    <row r="6" spans="17:18" ht="11.25">
      <c r="Q6" s="4"/>
      <c r="R6" s="4"/>
    </row>
    <row r="7" spans="17:18" ht="11.25">
      <c r="Q7" s="4"/>
      <c r="R7" s="4"/>
    </row>
    <row r="8" spans="17:18" ht="11.25">
      <c r="Q8" s="4"/>
      <c r="R8" s="4"/>
    </row>
    <row r="9" spans="1:18" ht="11.25">
      <c r="A9" s="1" t="s">
        <v>2</v>
      </c>
      <c r="Q9" s="4"/>
      <c r="R9" s="4"/>
    </row>
    <row r="10" spans="1:18" ht="11.25">
      <c r="A10" s="1" t="s">
        <v>6</v>
      </c>
      <c r="Q10" s="4"/>
      <c r="R10" s="4"/>
    </row>
    <row r="11" spans="17:18" ht="11.25">
      <c r="Q11" s="4"/>
      <c r="R11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&amp;LVacation Summary for Chris Balharry</oddHeader>
    <oddFooter>&amp;RH:\Personal\Vacation Time\&amp;F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5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39.28125" style="1" customWidth="1"/>
    <col min="2" max="2" width="9.140625" style="5" customWidth="1"/>
    <col min="3" max="16384" width="9.140625" style="1" customWidth="1"/>
  </cols>
  <sheetData>
    <row r="1" spans="1:2" ht="19.5" customHeight="1">
      <c r="A1" s="10" t="s">
        <v>12</v>
      </c>
      <c r="B1" s="11">
        <v>15</v>
      </c>
    </row>
    <row r="2" spans="1:2" ht="19.5" customHeight="1">
      <c r="A2" s="10" t="s">
        <v>16</v>
      </c>
      <c r="B2" s="11">
        <v>3</v>
      </c>
    </row>
    <row r="3" spans="1:2" ht="19.5" customHeight="1">
      <c r="A3" s="10" t="s">
        <v>8</v>
      </c>
      <c r="B3" s="11">
        <f>'1998 Summary'!B14</f>
        <v>4</v>
      </c>
    </row>
    <row r="4" spans="1:2" ht="19.5" customHeight="1">
      <c r="A4" s="15" t="s">
        <v>9</v>
      </c>
      <c r="B4" s="16">
        <f>SUM(B1:B3)</f>
        <v>22</v>
      </c>
    </row>
    <row r="5" ht="24.75" customHeight="1">
      <c r="B5" s="1"/>
    </row>
    <row r="6" spans="1:2" ht="11.25" customHeight="1">
      <c r="A6" s="10" t="s">
        <v>14</v>
      </c>
      <c r="B6" s="11">
        <f>'1999 Vacation Details'!W2</f>
        <v>12</v>
      </c>
    </row>
    <row r="7" spans="1:2" ht="11.25" customHeight="1">
      <c r="A7" s="10" t="s">
        <v>15</v>
      </c>
      <c r="B7" s="11">
        <f>'1999 Vacation Details'!X3</f>
        <v>3</v>
      </c>
    </row>
    <row r="8" spans="1:2" ht="11.25" customHeight="1">
      <c r="A8" s="13"/>
      <c r="B8" s="13"/>
    </row>
    <row r="9" ht="11.25" customHeight="1">
      <c r="B9" s="1"/>
    </row>
    <row r="10" spans="1:2" ht="11.25" customHeight="1">
      <c r="A10" s="15" t="s">
        <v>4</v>
      </c>
      <c r="B10" s="16">
        <f>(B1+B3)-B6</f>
        <v>7</v>
      </c>
    </row>
    <row r="11" spans="1:2" s="14" customFormat="1" ht="11.25" customHeight="1">
      <c r="A11" s="10" t="s">
        <v>5</v>
      </c>
      <c r="B11" s="11">
        <f>B2-B7</f>
        <v>0</v>
      </c>
    </row>
    <row r="12" spans="1:2" s="14" customFormat="1" ht="11.25" customHeight="1">
      <c r="A12" s="13"/>
      <c r="B12" s="13"/>
    </row>
    <row r="13" spans="1:2" ht="11.25" customHeight="1">
      <c r="A13" s="13"/>
      <c r="B13" s="13"/>
    </row>
    <row r="14" spans="1:2" ht="22.5">
      <c r="A14" s="12" t="s">
        <v>20</v>
      </c>
      <c r="B14" s="11">
        <f>B10</f>
        <v>7</v>
      </c>
    </row>
    <row r="15" spans="1:2" ht="22.5">
      <c r="A15" s="12" t="s">
        <v>19</v>
      </c>
      <c r="B15" s="11">
        <f>IF(B14&gt;10,10,B14)</f>
        <v>7</v>
      </c>
    </row>
  </sheetData>
  <conditionalFormatting sqref="B15">
    <cfRule type="cellIs" priority="1" dxfId="0" operator="greaterThan" stopIfTrue="1">
      <formula>10</formula>
    </cfRule>
  </conditionalFormatting>
  <printOptions/>
  <pageMargins left="0.75" right="0.75" top="1" bottom="1" header="0.5" footer="0.5"/>
  <pageSetup horizontalDpi="600" verticalDpi="600" orientation="portrait" r:id="rId3"/>
  <headerFooter alignWithMargins="0">
    <oddHeader>&amp;LVacation Summary for Chris Balharry</oddHeader>
    <oddFooter>&amp;RH:\Personal\Vacation Time\&amp;F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11"/>
  <sheetViews>
    <sheetView showGridLines="0" showZeros="0" defaultGridColor="0" colorId="8" workbookViewId="0" topLeftCell="A1">
      <selection activeCell="U2" sqref="U2"/>
    </sheetView>
  </sheetViews>
  <sheetFormatPr defaultColWidth="9.140625" defaultRowHeight="12.75"/>
  <cols>
    <col min="1" max="1" width="25.8515625" style="1" customWidth="1"/>
    <col min="2" max="4" width="3.28125" style="1" bestFit="1" customWidth="1"/>
    <col min="5" max="21" width="3.28125" style="1" customWidth="1"/>
    <col min="22" max="22" width="5.7109375" style="1" customWidth="1"/>
    <col min="23" max="23" width="11.421875" style="1" customWidth="1"/>
    <col min="24" max="24" width="10.57421875" style="1" customWidth="1"/>
    <col min="25" max="16384" width="3.28125" style="1" customWidth="1"/>
  </cols>
  <sheetData>
    <row r="1" spans="2:30" ht="84" customHeight="1">
      <c r="B1" s="2">
        <v>36166</v>
      </c>
      <c r="C1" s="2">
        <v>36167</v>
      </c>
      <c r="D1" s="2">
        <v>36171</v>
      </c>
      <c r="E1" s="2">
        <v>36293</v>
      </c>
      <c r="F1" s="2">
        <v>36294</v>
      </c>
      <c r="G1" s="2">
        <v>36325</v>
      </c>
      <c r="H1" s="2">
        <v>36336</v>
      </c>
      <c r="I1" s="2">
        <v>36367</v>
      </c>
      <c r="J1" s="2">
        <v>36368</v>
      </c>
      <c r="K1" s="2">
        <v>36369</v>
      </c>
      <c r="L1" s="2">
        <v>36370</v>
      </c>
      <c r="M1" s="2">
        <v>36371</v>
      </c>
      <c r="N1" s="2">
        <v>36395</v>
      </c>
      <c r="O1" s="2">
        <v>36440</v>
      </c>
      <c r="P1" s="2">
        <v>36441</v>
      </c>
      <c r="Q1" s="2">
        <v>36517</v>
      </c>
      <c r="R1" s="2">
        <v>36518</v>
      </c>
      <c r="S1" s="2"/>
      <c r="T1" s="2"/>
      <c r="U1" s="2"/>
      <c r="V1" s="18"/>
      <c r="W1" s="7" t="s">
        <v>0</v>
      </c>
      <c r="X1" s="7" t="s">
        <v>1</v>
      </c>
      <c r="Y1" s="3"/>
      <c r="Z1" s="3"/>
      <c r="AA1" s="3"/>
      <c r="AB1" s="3"/>
      <c r="AC1" s="3"/>
      <c r="AD1" s="3"/>
    </row>
    <row r="2" spans="1:24" ht="11.25">
      <c r="A2" s="8" t="s">
        <v>10</v>
      </c>
      <c r="B2" s="19"/>
      <c r="C2" s="19"/>
      <c r="D2" s="19"/>
      <c r="E2" s="19">
        <v>1</v>
      </c>
      <c r="F2" s="19">
        <v>1</v>
      </c>
      <c r="G2" s="19">
        <v>0.5</v>
      </c>
      <c r="H2" s="19">
        <v>0.5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0.5</v>
      </c>
      <c r="P2" s="19">
        <v>0.5</v>
      </c>
      <c r="Q2" s="19">
        <v>1</v>
      </c>
      <c r="R2" s="19">
        <v>1</v>
      </c>
      <c r="S2" s="19"/>
      <c r="T2" s="19"/>
      <c r="U2" s="19"/>
      <c r="V2" s="17"/>
      <c r="W2" s="20">
        <f>SUM(B2:V2)</f>
        <v>12</v>
      </c>
      <c r="X2" s="20"/>
    </row>
    <row r="3" spans="1:24" ht="11.25">
      <c r="A3" s="9" t="s">
        <v>11</v>
      </c>
      <c r="B3" s="19">
        <v>1</v>
      </c>
      <c r="C3" s="19">
        <v>1</v>
      </c>
      <c r="D3" s="19"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7"/>
      <c r="W3" s="19"/>
      <c r="X3" s="20">
        <f>SUM(B3:V3)</f>
        <v>3</v>
      </c>
    </row>
    <row r="4" spans="23:24" ht="11.25">
      <c r="W4" s="4"/>
      <c r="X4" s="4"/>
    </row>
    <row r="5" spans="23:24" ht="11.25">
      <c r="W5" s="4"/>
      <c r="X5" s="4"/>
    </row>
    <row r="6" spans="23:24" ht="11.25">
      <c r="W6" s="4"/>
      <c r="X6" s="4"/>
    </row>
    <row r="7" spans="23:24" ht="11.25">
      <c r="W7" s="4"/>
      <c r="X7" s="4"/>
    </row>
    <row r="8" spans="23:24" ht="11.25">
      <c r="W8" s="4"/>
      <c r="X8" s="4"/>
    </row>
    <row r="9" spans="23:24" ht="11.25">
      <c r="W9" s="4"/>
      <c r="X9" s="4"/>
    </row>
    <row r="10" spans="1:24" ht="11.25">
      <c r="A10" s="1" t="s">
        <v>2</v>
      </c>
      <c r="W10" s="4"/>
      <c r="X10" s="4"/>
    </row>
    <row r="11" spans="1:24" ht="11.25">
      <c r="A11" s="1" t="s">
        <v>6</v>
      </c>
      <c r="W11" s="4"/>
      <c r="X11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&amp;LVacation Summary for Chris Balharry</oddHeader>
    <oddFooter>&amp;RH:\Personal\Vacation Time\&amp;F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1"/>
  <sheetViews>
    <sheetView showGridLines="0" workbookViewId="0" topLeftCell="A1">
      <selection activeCell="A18" sqref="A18"/>
    </sheetView>
  </sheetViews>
  <sheetFormatPr defaultColWidth="9.140625" defaultRowHeight="12.75"/>
  <cols>
    <col min="1" max="1" width="40.7109375" style="1" customWidth="1"/>
    <col min="2" max="2" width="9.140625" style="5" customWidth="1"/>
    <col min="3" max="16384" width="9.140625" style="1" customWidth="1"/>
  </cols>
  <sheetData>
    <row r="1" spans="1:2" ht="19.5" customHeight="1">
      <c r="A1" s="10" t="s">
        <v>27</v>
      </c>
      <c r="B1" s="11">
        <v>15</v>
      </c>
    </row>
    <row r="2" spans="1:2" ht="19.5" customHeight="1">
      <c r="A2" s="10" t="s">
        <v>8</v>
      </c>
      <c r="B2" s="11">
        <f>'1999 Summary'!B15</f>
        <v>7</v>
      </c>
    </row>
    <row r="3" spans="1:2" ht="19.5" customHeight="1">
      <c r="A3" s="12" t="s">
        <v>30</v>
      </c>
      <c r="B3" s="11">
        <v>1</v>
      </c>
    </row>
    <row r="4" spans="1:2" ht="19.5" customHeight="1">
      <c r="A4" s="10" t="s">
        <v>18</v>
      </c>
      <c r="B4" s="11">
        <v>3</v>
      </c>
    </row>
    <row r="5" spans="1:2" ht="19.5" customHeight="1">
      <c r="A5" s="15" t="s">
        <v>21</v>
      </c>
      <c r="B5" s="16">
        <f>SUM(B1:B4)</f>
        <v>26</v>
      </c>
    </row>
    <row r="6" ht="24.75" customHeight="1">
      <c r="B6" s="1"/>
    </row>
    <row r="7" spans="1:2" ht="11.25" customHeight="1">
      <c r="A7" s="10" t="s">
        <v>25</v>
      </c>
      <c r="B7" s="11">
        <f>'2000 Vacation Details'!Y2</f>
        <v>12</v>
      </c>
    </row>
    <row r="8" spans="1:2" ht="11.25" customHeight="1">
      <c r="A8" s="10" t="s">
        <v>26</v>
      </c>
      <c r="B8" s="11">
        <f>'2000 Vacation Details'!Z3</f>
        <v>3</v>
      </c>
    </row>
    <row r="9" spans="1:2" ht="11.25" customHeight="1">
      <c r="A9" s="13"/>
      <c r="B9" s="13"/>
    </row>
    <row r="10" ht="11.25" customHeight="1">
      <c r="B10" s="1"/>
    </row>
    <row r="11" spans="1:2" ht="11.25" customHeight="1">
      <c r="A11" s="10" t="s">
        <v>22</v>
      </c>
      <c r="B11" s="11">
        <f>(B1+B2+B3)-B7</f>
        <v>11</v>
      </c>
    </row>
    <row r="12" spans="1:2" ht="11.25" customHeight="1">
      <c r="A12" s="10" t="s">
        <v>23</v>
      </c>
      <c r="B12" s="11">
        <f>B4-B8</f>
        <v>0</v>
      </c>
    </row>
    <row r="13" spans="1:2" s="14" customFormat="1" ht="11.25" customHeight="1">
      <c r="A13" s="15" t="s">
        <v>24</v>
      </c>
      <c r="B13" s="16">
        <f>B5-(B7+B8)</f>
        <v>11</v>
      </c>
    </row>
    <row r="14" spans="1:2" s="14" customFormat="1" ht="11.25" customHeight="1">
      <c r="A14" s="13"/>
      <c r="B14" s="13"/>
    </row>
    <row r="15" spans="1:2" ht="11.25" customHeight="1">
      <c r="A15" s="13"/>
      <c r="B15" s="13"/>
    </row>
    <row r="16" spans="1:2" ht="22.5">
      <c r="A16" s="12" t="s">
        <v>50</v>
      </c>
      <c r="B16" s="11">
        <f>B11</f>
        <v>11</v>
      </c>
    </row>
    <row r="17" spans="1:2" ht="22.5">
      <c r="A17" s="12" t="s">
        <v>51</v>
      </c>
      <c r="B17" s="11">
        <f>IF(B16&gt;10,10,B16)</f>
        <v>10</v>
      </c>
    </row>
    <row r="20" spans="1:2" ht="54.75" customHeight="1">
      <c r="A20" s="72" t="s">
        <v>28</v>
      </c>
      <c r="B20" s="73"/>
    </row>
    <row r="21" spans="1:2" ht="104.25" customHeight="1">
      <c r="A21" s="74" t="s">
        <v>29</v>
      </c>
      <c r="B21" s="75"/>
    </row>
  </sheetData>
  <mergeCells count="2">
    <mergeCell ref="A20:B20"/>
    <mergeCell ref="A21:B21"/>
  </mergeCells>
  <conditionalFormatting sqref="B17">
    <cfRule type="cellIs" priority="1" dxfId="0" operator="greaterThan" stopIfTrue="1">
      <formula>10</formula>
    </cfRule>
  </conditionalFormatting>
  <printOptions/>
  <pageMargins left="0.75" right="0.75" top="1" bottom="1" header="0.5" footer="0.5"/>
  <pageSetup horizontalDpi="600" verticalDpi="600" orientation="portrait" r:id="rId3"/>
  <headerFooter alignWithMargins="0">
    <oddHeader>&amp;LVacation Summary for Chris Balharry</oddHeader>
    <oddFooter>&amp;RH:\Personal\Vacation Time\&amp;F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15"/>
  <sheetViews>
    <sheetView showGridLines="0" showZeros="0" defaultGridColor="0" colorId="8" workbookViewId="0" topLeftCell="A1">
      <selection activeCell="N6" sqref="N6"/>
    </sheetView>
  </sheetViews>
  <sheetFormatPr defaultColWidth="9.140625" defaultRowHeight="12.75"/>
  <cols>
    <col min="1" max="1" width="25.8515625" style="1" customWidth="1"/>
    <col min="2" max="2" width="3.28125" style="1" bestFit="1" customWidth="1"/>
    <col min="3" max="3" width="3.28125" style="1" customWidth="1"/>
    <col min="4" max="5" width="3.28125" style="1" bestFit="1" customWidth="1"/>
    <col min="6" max="23" width="3.28125" style="1" customWidth="1"/>
    <col min="24" max="24" width="5.7109375" style="1" customWidth="1"/>
    <col min="25" max="25" width="11.421875" style="1" customWidth="1"/>
    <col min="26" max="26" width="10.57421875" style="1" customWidth="1"/>
    <col min="27" max="27" width="13.140625" style="1" customWidth="1"/>
    <col min="28" max="16384" width="3.28125" style="1" customWidth="1"/>
  </cols>
  <sheetData>
    <row r="1" spans="2:33" ht="84" customHeight="1">
      <c r="B1" s="2">
        <v>36707</v>
      </c>
      <c r="C1" s="2">
        <v>36726</v>
      </c>
      <c r="D1" s="2">
        <v>36727</v>
      </c>
      <c r="E1" s="2">
        <v>36728</v>
      </c>
      <c r="F1" s="2">
        <v>36732</v>
      </c>
      <c r="G1" s="2">
        <v>36733</v>
      </c>
      <c r="H1" s="2">
        <v>36734</v>
      </c>
      <c r="I1" s="2">
        <v>36735</v>
      </c>
      <c r="J1" s="2">
        <v>36900</v>
      </c>
      <c r="K1" s="2">
        <v>36901</v>
      </c>
      <c r="L1" s="2">
        <v>36902</v>
      </c>
      <c r="M1" s="2">
        <v>36903</v>
      </c>
      <c r="N1" s="2">
        <v>36906</v>
      </c>
      <c r="O1" s="2">
        <v>36907</v>
      </c>
      <c r="P1" s="2">
        <v>36908</v>
      </c>
      <c r="Q1" s="2"/>
      <c r="R1" s="2"/>
      <c r="S1" s="2"/>
      <c r="T1" s="2"/>
      <c r="U1" s="2"/>
      <c r="V1" s="2"/>
      <c r="W1" s="2"/>
      <c r="X1" s="18"/>
      <c r="Y1" s="7" t="s">
        <v>0</v>
      </c>
      <c r="Z1" s="7" t="s">
        <v>1</v>
      </c>
      <c r="AA1" s="7" t="s">
        <v>17</v>
      </c>
      <c r="AB1" s="3"/>
      <c r="AC1" s="3"/>
      <c r="AD1" s="3"/>
      <c r="AE1" s="3"/>
      <c r="AF1" s="3"/>
      <c r="AG1" s="3"/>
    </row>
    <row r="2" spans="1:27" ht="11.25">
      <c r="A2" s="8" t="s">
        <v>10</v>
      </c>
      <c r="B2" s="19"/>
      <c r="C2" s="19"/>
      <c r="D2" s="19"/>
      <c r="E2" s="19">
        <v>1</v>
      </c>
      <c r="F2" s="19">
        <v>1</v>
      </c>
      <c r="G2" s="19">
        <v>1</v>
      </c>
      <c r="H2" s="19">
        <v>1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1</v>
      </c>
      <c r="P2" s="19">
        <v>1</v>
      </c>
      <c r="Q2" s="19"/>
      <c r="R2" s="19"/>
      <c r="S2" s="19"/>
      <c r="T2" s="19"/>
      <c r="U2" s="19"/>
      <c r="V2" s="19"/>
      <c r="W2" s="19"/>
      <c r="X2" s="17"/>
      <c r="Y2" s="20">
        <f>SUM(B2:X2)</f>
        <v>12</v>
      </c>
      <c r="Z2" s="20"/>
      <c r="AA2" s="20">
        <f>'2000 Summary'!B11</f>
        <v>11</v>
      </c>
    </row>
    <row r="3" spans="1:27" ht="11.25">
      <c r="A3" s="9" t="s">
        <v>11</v>
      </c>
      <c r="B3" s="19">
        <v>1</v>
      </c>
      <c r="C3" s="19">
        <v>1</v>
      </c>
      <c r="D3" s="19"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7"/>
      <c r="Y3" s="19"/>
      <c r="Z3" s="20">
        <f>SUM(B3:X3)</f>
        <v>3</v>
      </c>
      <c r="AA3" s="20">
        <f>'2000 Summary'!B12</f>
        <v>0</v>
      </c>
    </row>
    <row r="4" spans="25:26" ht="11.25">
      <c r="Y4" s="4"/>
      <c r="Z4" s="4"/>
    </row>
    <row r="5" spans="25:26" ht="11.25">
      <c r="Y5" s="4"/>
      <c r="Z5" s="4"/>
    </row>
    <row r="6" spans="25:26" ht="11.25">
      <c r="Y6" s="4"/>
      <c r="Z6" s="4"/>
    </row>
    <row r="7" spans="25:26" ht="11.25">
      <c r="Y7" s="4"/>
      <c r="Z7" s="4"/>
    </row>
    <row r="8" spans="25:26" ht="11.25">
      <c r="Y8" s="4"/>
      <c r="Z8" s="4"/>
    </row>
    <row r="9" spans="25:26" ht="11.25">
      <c r="Y9" s="4"/>
      <c r="Z9" s="4"/>
    </row>
    <row r="10" spans="1:26" ht="11.25">
      <c r="A10" s="1" t="s">
        <v>2</v>
      </c>
      <c r="Y10" s="4"/>
      <c r="Z10" s="4"/>
    </row>
    <row r="11" spans="1:26" ht="11.25">
      <c r="A11" s="1" t="s">
        <v>6</v>
      </c>
      <c r="Y11" s="4"/>
      <c r="Z11" s="4"/>
    </row>
    <row r="15" spans="1:9" ht="103.5" customHeight="1">
      <c r="A15" s="72" t="str">
        <f>'2000 Summary'!A21:B21</f>
        <v>Note received from Diane Selman (474-3720)....As per requests from several people re November 11 stat.  I have checked with our Human Resources staff and the following will apply:                                                                                           Hydro staff - One day Vacation will be added to our Vacation Balances automatically by the system. 
Former Centra staff are getting Nov.10th off in lieu Nov. 11.                                    I can take either Nov. 10 off or add 1 day to my vacation days entitled.                                                    I am adding 1 day to my vacation days...brining me up to 26 vacation days for 2000.</v>
      </c>
      <c r="B15" s="76"/>
      <c r="C15" s="76"/>
      <c r="D15" s="76"/>
      <c r="E15" s="76"/>
      <c r="F15" s="76"/>
      <c r="G15" s="76"/>
      <c r="H15" s="76"/>
      <c r="I15" s="73"/>
    </row>
  </sheetData>
  <mergeCells count="1">
    <mergeCell ref="A15:I15"/>
  </mergeCells>
  <printOptions/>
  <pageMargins left="0.75" right="0.75" top="1" bottom="1" header="0.5" footer="0.5"/>
  <pageSetup horizontalDpi="600" verticalDpi="600" orientation="portrait" r:id="rId1"/>
  <headerFooter alignWithMargins="0">
    <oddHeader>&amp;LVacation Summary for Chris Balharry</oddHeader>
    <oddFooter>&amp;RH:\Personal\Vacation Time\&amp;F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G95"/>
  <sheetViews>
    <sheetView showGridLines="0" showRowColHeaders="0" workbookViewId="0" topLeftCell="A1">
      <selection activeCell="Z32" sqref="Z32"/>
    </sheetView>
  </sheetViews>
  <sheetFormatPr defaultColWidth="9.140625" defaultRowHeight="12.75"/>
  <cols>
    <col min="1" max="1" width="5.7109375" style="21" customWidth="1"/>
    <col min="2" max="32" width="3.7109375" style="21" customWidth="1"/>
    <col min="33" max="16384" width="9.140625" style="21" customWidth="1"/>
  </cols>
  <sheetData>
    <row r="1" ht="18" customHeight="1">
      <c r="R1" s="22" t="s">
        <v>31</v>
      </c>
    </row>
    <row r="2" spans="2:32" ht="12.75" customHeight="1">
      <c r="B2" s="92" t="s">
        <v>32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82" t="s">
        <v>33</v>
      </c>
      <c r="N2" s="83"/>
      <c r="O2" s="83"/>
      <c r="P2" s="84"/>
      <c r="R2" s="23" t="s">
        <v>34</v>
      </c>
      <c r="S2" s="23"/>
      <c r="T2" s="23"/>
      <c r="U2" s="23"/>
      <c r="V2" s="23"/>
      <c r="W2" s="104"/>
      <c r="X2" s="104"/>
      <c r="Y2" s="104">
        <v>26</v>
      </c>
      <c r="Z2" s="104"/>
      <c r="AB2" s="24"/>
      <c r="AC2" s="25"/>
      <c r="AD2" s="25"/>
      <c r="AE2" s="25"/>
      <c r="AF2" s="25"/>
    </row>
    <row r="3" spans="2:32" ht="12.75" customHeight="1">
      <c r="B3" s="95" t="s">
        <v>35</v>
      </c>
      <c r="C3" s="96"/>
      <c r="D3" s="96"/>
      <c r="E3" s="96"/>
      <c r="F3" s="96"/>
      <c r="G3" s="96"/>
      <c r="H3" s="96"/>
      <c r="I3" s="96"/>
      <c r="J3" s="96"/>
      <c r="K3" s="96"/>
      <c r="L3" s="97"/>
      <c r="M3" s="98" t="s">
        <v>36</v>
      </c>
      <c r="N3" s="99"/>
      <c r="O3" s="99"/>
      <c r="P3" s="100"/>
      <c r="R3" s="26" t="s">
        <v>37</v>
      </c>
      <c r="S3" s="26"/>
      <c r="T3" s="26"/>
      <c r="U3" s="26"/>
      <c r="V3" s="26"/>
      <c r="W3" s="109">
        <v>1</v>
      </c>
      <c r="X3" s="109"/>
      <c r="Y3" s="88">
        <v>15</v>
      </c>
      <c r="Z3" s="88"/>
      <c r="AA3" s="90">
        <v>0</v>
      </c>
      <c r="AB3" s="90"/>
      <c r="AC3" s="77">
        <v>0</v>
      </c>
      <c r="AD3" s="77"/>
      <c r="AE3" s="108">
        <v>27</v>
      </c>
      <c r="AF3" s="108"/>
    </row>
    <row r="4" spans="2:32" ht="12.75" customHeight="1">
      <c r="B4" s="82" t="s">
        <v>38</v>
      </c>
      <c r="C4" s="83"/>
      <c r="D4" s="83"/>
      <c r="E4" s="83"/>
      <c r="F4" s="83"/>
      <c r="G4" s="83"/>
      <c r="H4" s="83"/>
      <c r="I4" s="83"/>
      <c r="J4" s="83"/>
      <c r="K4" s="83"/>
      <c r="L4" s="84"/>
      <c r="M4" s="82" t="s">
        <v>39</v>
      </c>
      <c r="N4" s="83"/>
      <c r="O4" s="83"/>
      <c r="P4" s="84"/>
      <c r="R4" s="78" t="s">
        <v>40</v>
      </c>
      <c r="S4" s="78"/>
      <c r="T4" s="78"/>
      <c r="U4" s="78"/>
      <c r="V4" s="78"/>
      <c r="W4" s="89">
        <f>W2-SickTD</f>
        <v>-1</v>
      </c>
      <c r="X4" s="89"/>
      <c r="Y4" s="89">
        <f>Y2-VacTD</f>
        <v>11</v>
      </c>
      <c r="Z4" s="89"/>
      <c r="AA4" s="91"/>
      <c r="AB4" s="91"/>
      <c r="AC4" s="91"/>
      <c r="AD4" s="91"/>
      <c r="AE4" s="91"/>
      <c r="AF4" s="91"/>
    </row>
    <row r="5" spans="2:16" ht="12.75" customHeight="1">
      <c r="B5" s="79"/>
      <c r="C5" s="80"/>
      <c r="D5" s="80"/>
      <c r="E5" s="80"/>
      <c r="F5" s="80"/>
      <c r="G5" s="80"/>
      <c r="H5" s="80"/>
      <c r="I5" s="80"/>
      <c r="J5" s="80"/>
      <c r="K5" s="80"/>
      <c r="L5" s="81"/>
      <c r="M5" s="85" t="s">
        <v>41</v>
      </c>
      <c r="N5" s="86"/>
      <c r="O5" s="86"/>
      <c r="P5" s="87"/>
    </row>
    <row r="6" spans="4:12" ht="24" customHeight="1">
      <c r="D6" s="27"/>
      <c r="J6"/>
      <c r="K6"/>
      <c r="L6"/>
    </row>
    <row r="7" spans="2:33" ht="12.75" customHeight="1">
      <c r="B7" s="28" t="s">
        <v>42</v>
      </c>
      <c r="J7"/>
      <c r="K7"/>
      <c r="L7"/>
      <c r="O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2.75" customHeight="1">
      <c r="B8" s="101">
        <v>36617</v>
      </c>
      <c r="C8" s="102"/>
      <c r="D8" s="102"/>
      <c r="E8" s="102"/>
      <c r="F8" s="102"/>
      <c r="G8" s="102"/>
      <c r="H8" s="103"/>
      <c r="J8" s="101">
        <v>36708</v>
      </c>
      <c r="K8" s="102"/>
      <c r="L8" s="102"/>
      <c r="M8" s="102"/>
      <c r="N8" s="102"/>
      <c r="O8" s="102"/>
      <c r="P8" s="103"/>
      <c r="R8" s="105">
        <v>36800</v>
      </c>
      <c r="S8" s="106"/>
      <c r="T8" s="106"/>
      <c r="U8" s="106"/>
      <c r="V8" s="106"/>
      <c r="W8" s="106"/>
      <c r="X8" s="107"/>
      <c r="Y8" s="27"/>
      <c r="Z8" s="105">
        <v>36892</v>
      </c>
      <c r="AA8" s="106"/>
      <c r="AB8" s="106"/>
      <c r="AC8" s="106"/>
      <c r="AD8" s="106"/>
      <c r="AE8" s="106"/>
      <c r="AF8" s="107"/>
      <c r="AG8" s="27"/>
    </row>
    <row r="9" spans="2:33" ht="12.75" customHeight="1">
      <c r="B9" s="29"/>
      <c r="C9" s="30"/>
      <c r="D9" s="30"/>
      <c r="E9" s="30"/>
      <c r="F9" s="30"/>
      <c r="G9" s="30"/>
      <c r="H9" s="31">
        <v>1</v>
      </c>
      <c r="J9" s="29"/>
      <c r="K9" s="32"/>
      <c r="L9" s="32"/>
      <c r="M9" s="32"/>
      <c r="N9" s="32"/>
      <c r="O9" s="32"/>
      <c r="P9" s="33">
        <v>1</v>
      </c>
      <c r="R9" s="34">
        <v>1</v>
      </c>
      <c r="S9" s="35">
        <v>2</v>
      </c>
      <c r="T9" s="35">
        <v>3</v>
      </c>
      <c r="U9" s="35">
        <v>4</v>
      </c>
      <c r="V9" s="35">
        <v>5</v>
      </c>
      <c r="W9" s="35">
        <v>6</v>
      </c>
      <c r="X9" s="31">
        <v>7</v>
      </c>
      <c r="Y9" s="27"/>
      <c r="Z9" s="36"/>
      <c r="AA9" s="37">
        <v>1</v>
      </c>
      <c r="AB9" s="35">
        <v>2</v>
      </c>
      <c r="AC9" s="35">
        <v>3</v>
      </c>
      <c r="AD9" s="35">
        <v>4</v>
      </c>
      <c r="AE9" s="35">
        <v>5</v>
      </c>
      <c r="AF9" s="31">
        <v>6</v>
      </c>
      <c r="AG9" s="27"/>
    </row>
    <row r="10" spans="2:33" ht="12.75" customHeight="1">
      <c r="B10" s="38">
        <v>2</v>
      </c>
      <c r="C10" s="39">
        <v>3</v>
      </c>
      <c r="D10" s="40">
        <v>4</v>
      </c>
      <c r="E10" s="40">
        <v>5</v>
      </c>
      <c r="F10" s="40">
        <v>6</v>
      </c>
      <c r="G10" s="40">
        <v>7</v>
      </c>
      <c r="H10" s="41">
        <v>8</v>
      </c>
      <c r="J10" s="42">
        <v>2</v>
      </c>
      <c r="K10" s="39">
        <v>3</v>
      </c>
      <c r="L10" s="40">
        <v>4</v>
      </c>
      <c r="M10" s="40">
        <v>5</v>
      </c>
      <c r="N10" s="40">
        <v>6</v>
      </c>
      <c r="O10" s="40">
        <v>7</v>
      </c>
      <c r="P10" s="41">
        <v>8</v>
      </c>
      <c r="R10" s="38">
        <v>8</v>
      </c>
      <c r="S10" s="39">
        <v>9</v>
      </c>
      <c r="T10" s="40">
        <v>10</v>
      </c>
      <c r="U10" s="40">
        <v>11</v>
      </c>
      <c r="V10" s="40">
        <v>12</v>
      </c>
      <c r="W10" s="40">
        <v>13</v>
      </c>
      <c r="X10" s="43">
        <v>14</v>
      </c>
      <c r="Y10" s="27"/>
      <c r="Z10" s="38">
        <v>7</v>
      </c>
      <c r="AA10" s="39">
        <v>8</v>
      </c>
      <c r="AB10" s="44">
        <v>9</v>
      </c>
      <c r="AC10" s="44">
        <v>10</v>
      </c>
      <c r="AD10" s="44">
        <v>11</v>
      </c>
      <c r="AE10" s="44">
        <v>12</v>
      </c>
      <c r="AF10" s="43">
        <v>13</v>
      </c>
      <c r="AG10" s="27"/>
    </row>
    <row r="11" spans="2:32" ht="12.75" customHeight="1">
      <c r="B11" s="42">
        <v>9</v>
      </c>
      <c r="C11" s="40">
        <v>10</v>
      </c>
      <c r="D11" s="40">
        <v>11</v>
      </c>
      <c r="E11" s="40">
        <v>12</v>
      </c>
      <c r="F11" s="40">
        <v>13</v>
      </c>
      <c r="G11" s="40">
        <v>14</v>
      </c>
      <c r="H11" s="41">
        <v>15</v>
      </c>
      <c r="J11" s="42">
        <v>9</v>
      </c>
      <c r="K11" s="39">
        <v>10</v>
      </c>
      <c r="L11" s="40">
        <v>11</v>
      </c>
      <c r="M11" s="40">
        <v>12</v>
      </c>
      <c r="N11" s="40">
        <v>13</v>
      </c>
      <c r="O11" s="40">
        <v>14</v>
      </c>
      <c r="P11" s="41">
        <v>15</v>
      </c>
      <c r="R11" s="38">
        <v>15</v>
      </c>
      <c r="S11" s="39">
        <v>16</v>
      </c>
      <c r="T11" s="40">
        <v>17</v>
      </c>
      <c r="U11" s="40">
        <v>18</v>
      </c>
      <c r="V11" s="40">
        <v>19</v>
      </c>
      <c r="W11" s="40">
        <v>20</v>
      </c>
      <c r="X11" s="43">
        <v>21</v>
      </c>
      <c r="Z11" s="42">
        <v>14</v>
      </c>
      <c r="AA11" s="44">
        <v>15</v>
      </c>
      <c r="AB11" s="44">
        <v>16</v>
      </c>
      <c r="AC11" s="44">
        <v>17</v>
      </c>
      <c r="AD11" s="40">
        <v>18</v>
      </c>
      <c r="AE11" s="45">
        <v>19</v>
      </c>
      <c r="AF11" s="41">
        <v>20</v>
      </c>
    </row>
    <row r="12" spans="2:32" ht="12.75" customHeight="1">
      <c r="B12" s="42">
        <v>16</v>
      </c>
      <c r="C12" s="40">
        <v>17</v>
      </c>
      <c r="D12" s="40">
        <v>18</v>
      </c>
      <c r="E12" s="40">
        <v>19</v>
      </c>
      <c r="F12" s="40">
        <v>20</v>
      </c>
      <c r="G12" s="40">
        <v>21</v>
      </c>
      <c r="H12" s="41">
        <v>22</v>
      </c>
      <c r="J12" s="42">
        <v>16</v>
      </c>
      <c r="K12" s="40">
        <v>17</v>
      </c>
      <c r="L12" s="40">
        <v>18</v>
      </c>
      <c r="M12" s="44">
        <v>19</v>
      </c>
      <c r="N12" s="44">
        <v>20</v>
      </c>
      <c r="O12" s="44">
        <v>21</v>
      </c>
      <c r="P12" s="41">
        <v>22</v>
      </c>
      <c r="R12" s="38">
        <v>22</v>
      </c>
      <c r="S12" s="40">
        <v>23</v>
      </c>
      <c r="T12" s="40">
        <v>24</v>
      </c>
      <c r="U12" s="40">
        <v>25</v>
      </c>
      <c r="V12" s="40">
        <v>26</v>
      </c>
      <c r="W12" s="40">
        <v>27</v>
      </c>
      <c r="X12" s="43">
        <v>28</v>
      </c>
      <c r="Z12" s="42">
        <v>21</v>
      </c>
      <c r="AA12" s="39">
        <v>22</v>
      </c>
      <c r="AB12" s="40">
        <v>23</v>
      </c>
      <c r="AC12" s="45">
        <v>24</v>
      </c>
      <c r="AD12" s="45">
        <v>25</v>
      </c>
      <c r="AE12" s="45">
        <v>26</v>
      </c>
      <c r="AF12" s="41">
        <v>27</v>
      </c>
    </row>
    <row r="13" spans="2:32" ht="12.75" customHeight="1">
      <c r="B13" s="42">
        <v>23</v>
      </c>
      <c r="C13" s="39">
        <v>24</v>
      </c>
      <c r="D13" s="40">
        <v>25</v>
      </c>
      <c r="E13" s="40">
        <v>26</v>
      </c>
      <c r="F13" s="40">
        <v>27</v>
      </c>
      <c r="G13" s="46">
        <v>28</v>
      </c>
      <c r="H13" s="41">
        <v>29</v>
      </c>
      <c r="J13" s="42">
        <v>23</v>
      </c>
      <c r="K13" s="39">
        <v>24</v>
      </c>
      <c r="L13" s="44">
        <v>25</v>
      </c>
      <c r="M13" s="44">
        <v>26</v>
      </c>
      <c r="N13" s="44">
        <v>27</v>
      </c>
      <c r="O13" s="44">
        <v>28</v>
      </c>
      <c r="P13" s="41">
        <v>29</v>
      </c>
      <c r="R13" s="47">
        <v>29</v>
      </c>
      <c r="S13" s="48">
        <v>30</v>
      </c>
      <c r="T13" s="49">
        <v>31</v>
      </c>
      <c r="U13" s="50"/>
      <c r="V13" s="50"/>
      <c r="W13" s="50"/>
      <c r="X13" s="51"/>
      <c r="Z13" s="52">
        <v>28</v>
      </c>
      <c r="AA13" s="53">
        <v>29</v>
      </c>
      <c r="AB13" s="53">
        <v>30</v>
      </c>
      <c r="AC13" s="53">
        <v>31</v>
      </c>
      <c r="AD13" s="54"/>
      <c r="AE13" s="54"/>
      <c r="AF13" s="55"/>
    </row>
    <row r="14" spans="2:16" ht="12.75" customHeight="1">
      <c r="B14" s="56">
        <v>30</v>
      </c>
      <c r="C14" s="50"/>
      <c r="D14" s="54"/>
      <c r="E14" s="54"/>
      <c r="F14" s="54"/>
      <c r="G14" s="54"/>
      <c r="H14" s="55"/>
      <c r="J14" s="56">
        <v>30</v>
      </c>
      <c r="K14" s="57">
        <v>31</v>
      </c>
      <c r="L14" s="54"/>
      <c r="M14" s="54"/>
      <c r="N14" s="54"/>
      <c r="O14" s="54"/>
      <c r="P14" s="55"/>
    </row>
    <row r="15" ht="6" customHeight="1"/>
    <row r="16" spans="2:32" ht="12.75" customHeight="1">
      <c r="B16" s="101">
        <v>36647</v>
      </c>
      <c r="C16" s="102"/>
      <c r="D16" s="102"/>
      <c r="E16" s="102"/>
      <c r="F16" s="102"/>
      <c r="G16" s="102"/>
      <c r="H16" s="103"/>
      <c r="J16" s="101">
        <v>36739</v>
      </c>
      <c r="K16" s="102"/>
      <c r="L16" s="102"/>
      <c r="M16" s="102"/>
      <c r="N16" s="102"/>
      <c r="O16" s="102"/>
      <c r="P16" s="103"/>
      <c r="R16" s="101">
        <v>36831</v>
      </c>
      <c r="S16" s="102"/>
      <c r="T16" s="102"/>
      <c r="U16" s="102"/>
      <c r="V16" s="102"/>
      <c r="W16" s="102"/>
      <c r="X16" s="103"/>
      <c r="Z16" s="101">
        <v>36923</v>
      </c>
      <c r="AA16" s="102"/>
      <c r="AB16" s="102"/>
      <c r="AC16" s="102"/>
      <c r="AD16" s="102"/>
      <c r="AE16" s="102"/>
      <c r="AF16" s="103"/>
    </row>
    <row r="17" spans="2:32" ht="12.75" customHeight="1">
      <c r="B17" s="29"/>
      <c r="C17" s="37">
        <v>1</v>
      </c>
      <c r="D17" s="35">
        <v>2</v>
      </c>
      <c r="E17" s="35">
        <v>3</v>
      </c>
      <c r="F17" s="35">
        <v>4</v>
      </c>
      <c r="G17" s="35">
        <v>5</v>
      </c>
      <c r="H17" s="31">
        <v>6</v>
      </c>
      <c r="J17" s="58"/>
      <c r="K17" s="59"/>
      <c r="L17" s="40">
        <v>1</v>
      </c>
      <c r="M17" s="40">
        <v>2</v>
      </c>
      <c r="N17" s="40">
        <v>3</v>
      </c>
      <c r="O17" s="40">
        <v>4</v>
      </c>
      <c r="P17" s="43">
        <v>5</v>
      </c>
      <c r="R17" s="29"/>
      <c r="S17" s="32"/>
      <c r="T17" s="32"/>
      <c r="U17" s="60">
        <v>1</v>
      </c>
      <c r="V17" s="60">
        <v>2</v>
      </c>
      <c r="W17" s="60">
        <v>3</v>
      </c>
      <c r="X17" s="33">
        <v>4</v>
      </c>
      <c r="Z17" s="29"/>
      <c r="AA17" s="32"/>
      <c r="AB17" s="32"/>
      <c r="AC17" s="32"/>
      <c r="AD17" s="60">
        <v>1</v>
      </c>
      <c r="AE17" s="60">
        <v>2</v>
      </c>
      <c r="AF17" s="33">
        <v>3</v>
      </c>
    </row>
    <row r="18" spans="2:32" ht="12.75" customHeight="1">
      <c r="B18" s="42">
        <v>7</v>
      </c>
      <c r="C18" s="40">
        <v>8</v>
      </c>
      <c r="D18" s="40">
        <v>9</v>
      </c>
      <c r="E18" s="40">
        <v>10</v>
      </c>
      <c r="F18" s="40">
        <v>11</v>
      </c>
      <c r="G18" s="40">
        <v>12</v>
      </c>
      <c r="H18" s="43">
        <v>13</v>
      </c>
      <c r="J18" s="38">
        <v>6</v>
      </c>
      <c r="K18" s="39">
        <v>7</v>
      </c>
      <c r="L18" s="40">
        <v>8</v>
      </c>
      <c r="M18" s="40">
        <v>9</v>
      </c>
      <c r="N18" s="40">
        <v>10</v>
      </c>
      <c r="O18" s="40">
        <v>11</v>
      </c>
      <c r="P18" s="43">
        <v>12</v>
      </c>
      <c r="R18" s="42">
        <v>5</v>
      </c>
      <c r="S18" s="45">
        <v>6</v>
      </c>
      <c r="T18" s="45">
        <v>7</v>
      </c>
      <c r="U18" s="45">
        <v>8</v>
      </c>
      <c r="V18" s="45">
        <v>9</v>
      </c>
      <c r="W18" s="45">
        <v>10</v>
      </c>
      <c r="X18" s="41">
        <v>11</v>
      </c>
      <c r="Z18" s="42">
        <v>4</v>
      </c>
      <c r="AA18" s="39">
        <v>5</v>
      </c>
      <c r="AB18" s="45">
        <v>6</v>
      </c>
      <c r="AC18" s="45">
        <v>7</v>
      </c>
      <c r="AD18" s="45">
        <v>8</v>
      </c>
      <c r="AE18" s="45">
        <v>9</v>
      </c>
      <c r="AF18" s="41">
        <v>10</v>
      </c>
    </row>
    <row r="19" spans="2:32" ht="12.75" customHeight="1">
      <c r="B19" s="42">
        <v>14</v>
      </c>
      <c r="C19" s="40">
        <v>15</v>
      </c>
      <c r="D19" s="40">
        <v>16</v>
      </c>
      <c r="E19" s="40">
        <v>17</v>
      </c>
      <c r="F19" s="40">
        <v>18</v>
      </c>
      <c r="G19" s="40">
        <v>19</v>
      </c>
      <c r="H19" s="43">
        <v>20</v>
      </c>
      <c r="J19" s="38">
        <v>13</v>
      </c>
      <c r="K19" s="40">
        <v>14</v>
      </c>
      <c r="L19" s="40">
        <v>15</v>
      </c>
      <c r="M19" s="40">
        <v>16</v>
      </c>
      <c r="N19" s="40">
        <v>17</v>
      </c>
      <c r="O19" s="40">
        <v>18</v>
      </c>
      <c r="P19" s="43">
        <v>19</v>
      </c>
      <c r="R19" s="42">
        <v>12</v>
      </c>
      <c r="S19" s="45">
        <v>13</v>
      </c>
      <c r="T19" s="45">
        <v>14</v>
      </c>
      <c r="U19" s="45">
        <v>15</v>
      </c>
      <c r="V19" s="45">
        <v>16</v>
      </c>
      <c r="W19" s="45">
        <v>17</v>
      </c>
      <c r="X19" s="41">
        <v>18</v>
      </c>
      <c r="Z19" s="42">
        <v>11</v>
      </c>
      <c r="AA19" s="45">
        <v>12</v>
      </c>
      <c r="AB19" s="45">
        <v>13</v>
      </c>
      <c r="AC19" s="71">
        <v>14</v>
      </c>
      <c r="AD19" s="45">
        <v>15</v>
      </c>
      <c r="AE19" s="45">
        <v>16</v>
      </c>
      <c r="AF19" s="41">
        <v>17</v>
      </c>
    </row>
    <row r="20" spans="2:32" ht="12.75" customHeight="1">
      <c r="B20" s="42">
        <v>21</v>
      </c>
      <c r="C20" s="39">
        <v>22</v>
      </c>
      <c r="D20" s="40">
        <v>23</v>
      </c>
      <c r="E20" s="40">
        <v>24</v>
      </c>
      <c r="F20" s="40">
        <v>25</v>
      </c>
      <c r="G20" s="40">
        <v>26</v>
      </c>
      <c r="H20" s="43">
        <v>27</v>
      </c>
      <c r="J20" s="38">
        <v>20</v>
      </c>
      <c r="K20" s="39">
        <v>21</v>
      </c>
      <c r="L20" s="40">
        <v>22</v>
      </c>
      <c r="M20" s="40">
        <v>23</v>
      </c>
      <c r="N20" s="40">
        <v>24</v>
      </c>
      <c r="O20" s="40">
        <v>25</v>
      </c>
      <c r="P20" s="43">
        <v>26</v>
      </c>
      <c r="R20" s="42">
        <v>19</v>
      </c>
      <c r="S20" s="45">
        <v>20</v>
      </c>
      <c r="T20" s="45">
        <v>21</v>
      </c>
      <c r="U20" s="45">
        <v>22</v>
      </c>
      <c r="V20" s="40">
        <v>23</v>
      </c>
      <c r="W20" s="45">
        <v>24</v>
      </c>
      <c r="X20" s="41">
        <v>25</v>
      </c>
      <c r="Z20" s="42">
        <v>18</v>
      </c>
      <c r="AA20" s="39">
        <v>19</v>
      </c>
      <c r="AB20" s="45">
        <v>20</v>
      </c>
      <c r="AC20" s="45">
        <v>21</v>
      </c>
      <c r="AD20" s="45">
        <v>22</v>
      </c>
      <c r="AE20" s="45">
        <v>23</v>
      </c>
      <c r="AF20" s="41">
        <v>24</v>
      </c>
    </row>
    <row r="21" spans="2:32" ht="12.75" customHeight="1">
      <c r="B21" s="56">
        <v>28</v>
      </c>
      <c r="C21" s="48">
        <v>29</v>
      </c>
      <c r="D21" s="49">
        <v>30</v>
      </c>
      <c r="E21" s="49">
        <v>31</v>
      </c>
      <c r="F21" s="50"/>
      <c r="G21" s="50"/>
      <c r="H21" s="51"/>
      <c r="J21" s="56">
        <v>27</v>
      </c>
      <c r="K21" s="57">
        <v>28</v>
      </c>
      <c r="L21" s="57">
        <v>29</v>
      </c>
      <c r="M21" s="57">
        <v>30</v>
      </c>
      <c r="N21" s="57">
        <v>31</v>
      </c>
      <c r="O21" s="54"/>
      <c r="P21" s="55"/>
      <c r="R21" s="42">
        <v>26</v>
      </c>
      <c r="S21" s="39">
        <v>27</v>
      </c>
      <c r="T21" s="45">
        <v>28</v>
      </c>
      <c r="U21" s="45">
        <v>29</v>
      </c>
      <c r="V21" s="45">
        <v>30</v>
      </c>
      <c r="W21" s="61"/>
      <c r="X21" s="62"/>
      <c r="Z21" s="56">
        <v>25</v>
      </c>
      <c r="AA21" s="57">
        <v>26</v>
      </c>
      <c r="AB21" s="57">
        <v>27</v>
      </c>
      <c r="AC21" s="57">
        <v>28</v>
      </c>
      <c r="AD21" s="54"/>
      <c r="AE21" s="54"/>
      <c r="AF21" s="55"/>
    </row>
    <row r="22" ht="6" customHeight="1"/>
    <row r="23" spans="2:32" ht="12.75" customHeight="1">
      <c r="B23" s="101">
        <v>36678</v>
      </c>
      <c r="C23" s="102"/>
      <c r="D23" s="102"/>
      <c r="E23" s="102"/>
      <c r="F23" s="102"/>
      <c r="G23" s="102"/>
      <c r="H23" s="103"/>
      <c r="J23" s="101">
        <v>36770</v>
      </c>
      <c r="K23" s="102"/>
      <c r="L23" s="102"/>
      <c r="M23" s="102"/>
      <c r="N23" s="102"/>
      <c r="O23" s="102"/>
      <c r="P23" s="103"/>
      <c r="R23" s="101">
        <v>36861</v>
      </c>
      <c r="S23" s="102"/>
      <c r="T23" s="102"/>
      <c r="U23" s="102"/>
      <c r="V23" s="102"/>
      <c r="W23" s="102"/>
      <c r="X23" s="103"/>
      <c r="Z23" s="101">
        <v>36951</v>
      </c>
      <c r="AA23" s="102"/>
      <c r="AB23" s="102"/>
      <c r="AC23" s="102"/>
      <c r="AD23" s="102"/>
      <c r="AE23" s="102"/>
      <c r="AF23" s="103"/>
    </row>
    <row r="24" spans="2:32" ht="12.75" customHeight="1">
      <c r="B24" s="29"/>
      <c r="C24" s="32"/>
      <c r="D24" s="32"/>
      <c r="E24" s="32"/>
      <c r="F24" s="60">
        <v>1</v>
      </c>
      <c r="G24" s="60">
        <v>2</v>
      </c>
      <c r="H24" s="33">
        <v>3</v>
      </c>
      <c r="J24" s="29"/>
      <c r="K24" s="32"/>
      <c r="L24" s="32"/>
      <c r="M24" s="32"/>
      <c r="N24" s="32"/>
      <c r="O24" s="60">
        <v>1</v>
      </c>
      <c r="P24" s="33">
        <v>2</v>
      </c>
      <c r="R24" s="63"/>
      <c r="S24" s="61"/>
      <c r="T24" s="61"/>
      <c r="U24" s="61"/>
      <c r="V24" s="61"/>
      <c r="W24" s="45">
        <v>1</v>
      </c>
      <c r="X24" s="41">
        <v>2</v>
      </c>
      <c r="Z24" s="29"/>
      <c r="AA24" s="32"/>
      <c r="AB24" s="32"/>
      <c r="AC24" s="32"/>
      <c r="AD24" s="60">
        <v>1</v>
      </c>
      <c r="AE24" s="60">
        <v>2</v>
      </c>
      <c r="AF24" s="33">
        <v>3</v>
      </c>
    </row>
    <row r="25" spans="2:32" ht="12.75" customHeight="1">
      <c r="B25" s="42">
        <v>4</v>
      </c>
      <c r="C25" s="45">
        <v>5</v>
      </c>
      <c r="D25" s="45">
        <v>6</v>
      </c>
      <c r="E25" s="45">
        <v>7</v>
      </c>
      <c r="F25" s="45">
        <v>8</v>
      </c>
      <c r="G25" s="45">
        <v>9</v>
      </c>
      <c r="H25" s="41">
        <v>10</v>
      </c>
      <c r="J25" s="42">
        <v>3</v>
      </c>
      <c r="K25" s="39">
        <v>4</v>
      </c>
      <c r="L25" s="45">
        <v>5</v>
      </c>
      <c r="M25" s="45">
        <v>6</v>
      </c>
      <c r="N25" s="45">
        <v>7</v>
      </c>
      <c r="O25" s="45">
        <v>8</v>
      </c>
      <c r="P25" s="41">
        <v>9</v>
      </c>
      <c r="R25" s="42">
        <v>3</v>
      </c>
      <c r="S25" s="45">
        <v>4</v>
      </c>
      <c r="T25" s="45">
        <v>5</v>
      </c>
      <c r="U25" s="45">
        <v>6</v>
      </c>
      <c r="V25" s="45">
        <v>7</v>
      </c>
      <c r="W25" s="45">
        <v>8</v>
      </c>
      <c r="X25" s="41">
        <v>9</v>
      </c>
      <c r="Z25" s="42">
        <v>4</v>
      </c>
      <c r="AA25" s="39">
        <v>5</v>
      </c>
      <c r="AB25" s="45">
        <v>6</v>
      </c>
      <c r="AC25" s="45">
        <v>7</v>
      </c>
      <c r="AD25" s="45">
        <v>8</v>
      </c>
      <c r="AE25" s="45">
        <v>9</v>
      </c>
      <c r="AF25" s="41">
        <v>10</v>
      </c>
    </row>
    <row r="26" spans="2:32" ht="12.75" customHeight="1">
      <c r="B26" s="42">
        <v>11</v>
      </c>
      <c r="C26" s="39">
        <v>12</v>
      </c>
      <c r="D26" s="45">
        <v>13</v>
      </c>
      <c r="E26" s="45">
        <v>14</v>
      </c>
      <c r="F26" s="45">
        <v>15</v>
      </c>
      <c r="G26" s="45">
        <v>16</v>
      </c>
      <c r="H26" s="41">
        <v>17</v>
      </c>
      <c r="J26" s="42">
        <v>10</v>
      </c>
      <c r="K26" s="45">
        <v>11</v>
      </c>
      <c r="L26" s="45">
        <v>12</v>
      </c>
      <c r="M26" s="45">
        <v>13</v>
      </c>
      <c r="N26" s="45">
        <v>14</v>
      </c>
      <c r="O26" s="45">
        <v>15</v>
      </c>
      <c r="P26" s="41">
        <v>16</v>
      </c>
      <c r="R26" s="42">
        <v>10</v>
      </c>
      <c r="S26" s="39">
        <v>11</v>
      </c>
      <c r="T26" s="40">
        <v>12</v>
      </c>
      <c r="U26" s="45">
        <v>13</v>
      </c>
      <c r="V26" s="45">
        <v>14</v>
      </c>
      <c r="W26" s="45">
        <v>15</v>
      </c>
      <c r="X26" s="41">
        <v>16</v>
      </c>
      <c r="Z26" s="42">
        <v>11</v>
      </c>
      <c r="AA26" s="45">
        <v>12</v>
      </c>
      <c r="AB26" s="45">
        <v>13</v>
      </c>
      <c r="AC26" s="45">
        <v>14</v>
      </c>
      <c r="AD26" s="45">
        <v>15</v>
      </c>
      <c r="AE26" s="45">
        <v>16</v>
      </c>
      <c r="AF26" s="41">
        <v>17</v>
      </c>
    </row>
    <row r="27" spans="2:32" ht="12.75" customHeight="1">
      <c r="B27" s="42">
        <v>18</v>
      </c>
      <c r="C27" s="40">
        <v>19</v>
      </c>
      <c r="D27" s="45">
        <v>20</v>
      </c>
      <c r="E27" s="45">
        <v>21</v>
      </c>
      <c r="F27" s="45">
        <v>22</v>
      </c>
      <c r="G27" s="45">
        <v>23</v>
      </c>
      <c r="H27" s="41">
        <v>24</v>
      </c>
      <c r="J27" s="42">
        <v>17</v>
      </c>
      <c r="K27" s="39">
        <v>18</v>
      </c>
      <c r="L27" s="45">
        <v>19</v>
      </c>
      <c r="M27" s="45">
        <v>20</v>
      </c>
      <c r="N27" s="45">
        <v>21</v>
      </c>
      <c r="O27" s="45">
        <v>22</v>
      </c>
      <c r="P27" s="41">
        <v>23</v>
      </c>
      <c r="R27" s="42">
        <v>17</v>
      </c>
      <c r="S27" s="45">
        <v>18</v>
      </c>
      <c r="T27" s="45">
        <v>19</v>
      </c>
      <c r="U27" s="45">
        <v>20</v>
      </c>
      <c r="V27" s="45">
        <v>21</v>
      </c>
      <c r="W27" s="64">
        <v>22</v>
      </c>
      <c r="X27" s="41">
        <v>23</v>
      </c>
      <c r="Z27" s="42">
        <v>18</v>
      </c>
      <c r="AA27" s="39">
        <v>19</v>
      </c>
      <c r="AB27" s="45">
        <v>20</v>
      </c>
      <c r="AC27" s="45">
        <v>21</v>
      </c>
      <c r="AD27" s="45">
        <v>22</v>
      </c>
      <c r="AE27" s="45">
        <v>23</v>
      </c>
      <c r="AF27" s="41">
        <v>24</v>
      </c>
    </row>
    <row r="28" spans="2:32" ht="12.75" customHeight="1">
      <c r="B28" s="56">
        <v>25</v>
      </c>
      <c r="C28" s="57">
        <v>26</v>
      </c>
      <c r="D28" s="57">
        <v>27</v>
      </c>
      <c r="E28" s="57">
        <v>28</v>
      </c>
      <c r="F28" s="57">
        <v>29</v>
      </c>
      <c r="G28" s="65">
        <v>30</v>
      </c>
      <c r="H28" s="55"/>
      <c r="J28" s="56">
        <v>24</v>
      </c>
      <c r="K28" s="57">
        <v>25</v>
      </c>
      <c r="L28" s="57">
        <v>26</v>
      </c>
      <c r="M28" s="57">
        <v>27</v>
      </c>
      <c r="N28" s="57">
        <v>28</v>
      </c>
      <c r="O28" s="57">
        <v>29</v>
      </c>
      <c r="P28" s="66">
        <v>30</v>
      </c>
      <c r="R28" s="67">
        <v>24</v>
      </c>
      <c r="S28" s="68">
        <v>25</v>
      </c>
      <c r="T28" s="68">
        <v>26</v>
      </c>
      <c r="U28" s="69">
        <v>27</v>
      </c>
      <c r="V28" s="69">
        <v>28</v>
      </c>
      <c r="W28" s="69">
        <v>29</v>
      </c>
      <c r="X28" s="70">
        <v>30</v>
      </c>
      <c r="Z28" s="56">
        <v>25</v>
      </c>
      <c r="AA28" s="57">
        <v>26</v>
      </c>
      <c r="AB28" s="57">
        <v>27</v>
      </c>
      <c r="AC28" s="57">
        <v>28</v>
      </c>
      <c r="AD28" s="57">
        <v>29</v>
      </c>
      <c r="AE28" s="57">
        <v>30</v>
      </c>
      <c r="AF28" s="66">
        <v>31</v>
      </c>
    </row>
    <row r="29" spans="10:24" ht="12.75" customHeight="1">
      <c r="J29"/>
      <c r="K29"/>
      <c r="L29"/>
      <c r="R29" s="56">
        <v>31</v>
      </c>
      <c r="S29" s="54"/>
      <c r="T29" s="54"/>
      <c r="U29" s="54"/>
      <c r="V29" s="54"/>
      <c r="W29" s="54"/>
      <c r="X29" s="55"/>
    </row>
    <row r="30" spans="10:12" ht="12.75" customHeight="1">
      <c r="J30"/>
      <c r="K30"/>
      <c r="L30"/>
    </row>
    <row r="31" spans="10:12" ht="12.75" customHeight="1">
      <c r="J31"/>
      <c r="K31"/>
      <c r="L31"/>
    </row>
    <row r="32" spans="10:12" ht="12.75" customHeight="1">
      <c r="J32"/>
      <c r="K32"/>
      <c r="L32"/>
    </row>
    <row r="33" spans="10:12" ht="12.75" customHeight="1">
      <c r="J33"/>
      <c r="K33"/>
      <c r="L33"/>
    </row>
    <row r="34" spans="10:12" ht="12.75" customHeight="1">
      <c r="J34"/>
      <c r="K34"/>
      <c r="L34"/>
    </row>
    <row r="35" spans="10:12" ht="12.75" customHeight="1">
      <c r="J35"/>
      <c r="K35"/>
      <c r="L35"/>
    </row>
    <row r="36" spans="10:12" ht="12.75" customHeight="1">
      <c r="J36"/>
      <c r="K36"/>
      <c r="L36"/>
    </row>
    <row r="37" spans="10:12" ht="6" customHeight="1">
      <c r="J37"/>
      <c r="K37"/>
      <c r="L37"/>
    </row>
    <row r="38" spans="10:12" ht="12.75" customHeight="1">
      <c r="J38"/>
      <c r="K38"/>
      <c r="L38"/>
    </row>
    <row r="39" spans="10:12" ht="12.75" customHeight="1">
      <c r="J39"/>
      <c r="K39"/>
      <c r="L39"/>
    </row>
    <row r="40" spans="10:12" ht="12.75" customHeight="1">
      <c r="J40"/>
      <c r="K40"/>
      <c r="L40"/>
    </row>
    <row r="41" spans="10:12" ht="12.75" customHeight="1">
      <c r="J41"/>
      <c r="K41"/>
      <c r="L41"/>
    </row>
    <row r="42" spans="10:12" ht="12.75" customHeight="1">
      <c r="J42"/>
      <c r="K42"/>
      <c r="L42"/>
    </row>
    <row r="43" spans="10:12" ht="12.75" customHeight="1">
      <c r="J43"/>
      <c r="K43"/>
      <c r="L43"/>
    </row>
    <row r="44" spans="10:12" ht="6" customHeight="1">
      <c r="J44"/>
      <c r="K44"/>
      <c r="L44"/>
    </row>
    <row r="45" spans="10:12" ht="12.75" customHeight="1">
      <c r="J45"/>
      <c r="K45"/>
      <c r="L45"/>
    </row>
    <row r="46" spans="10:12" ht="12.75" customHeight="1">
      <c r="J46"/>
      <c r="K46"/>
      <c r="L46"/>
    </row>
    <row r="47" spans="10:12" ht="12.75" customHeight="1">
      <c r="J47"/>
      <c r="K47"/>
      <c r="L47"/>
    </row>
    <row r="48" spans="10:12" ht="12.75" customHeight="1">
      <c r="J48"/>
      <c r="K48"/>
      <c r="L48"/>
    </row>
    <row r="49" spans="10:12" ht="12.75" customHeight="1">
      <c r="J49"/>
      <c r="K49"/>
      <c r="L49"/>
    </row>
    <row r="50" spans="10:12" ht="12.75" customHeight="1">
      <c r="J50"/>
      <c r="K50"/>
      <c r="L50"/>
    </row>
    <row r="51" spans="10:12" ht="6" customHeight="1">
      <c r="J51"/>
      <c r="K51"/>
      <c r="L51"/>
    </row>
    <row r="52" spans="10:12" ht="12.75" customHeight="1">
      <c r="J52"/>
      <c r="K52"/>
      <c r="L52"/>
    </row>
    <row r="53" spans="10:12" ht="12.75" customHeight="1">
      <c r="J53"/>
      <c r="K53"/>
      <c r="L53"/>
    </row>
    <row r="54" spans="10:12" ht="12.75" customHeight="1">
      <c r="J54"/>
      <c r="K54"/>
      <c r="L54"/>
    </row>
    <row r="55" spans="10:12" ht="12.75" customHeight="1">
      <c r="J55"/>
      <c r="K55"/>
      <c r="L55"/>
    </row>
    <row r="56" spans="10:12" ht="12.75" customHeight="1">
      <c r="J56"/>
      <c r="K56"/>
      <c r="L56"/>
    </row>
    <row r="57" spans="10:12" ht="12.75" customHeight="1">
      <c r="J57"/>
      <c r="K57"/>
      <c r="L57"/>
    </row>
    <row r="58" spans="10:12" ht="6" customHeight="1">
      <c r="J58"/>
      <c r="K58"/>
      <c r="L58"/>
    </row>
    <row r="59" spans="10:12" ht="12.75" customHeight="1">
      <c r="J59"/>
      <c r="K59"/>
      <c r="L59"/>
    </row>
    <row r="60" spans="10:12" ht="12.75" customHeight="1">
      <c r="J60"/>
      <c r="K60"/>
      <c r="L60"/>
    </row>
    <row r="61" spans="10:12" ht="12.75" customHeight="1">
      <c r="J61"/>
      <c r="K61"/>
      <c r="L61"/>
    </row>
    <row r="62" spans="10:12" ht="12.75" customHeight="1">
      <c r="J62"/>
      <c r="K62"/>
      <c r="L62"/>
    </row>
    <row r="63" spans="10:12" ht="12.75" customHeight="1">
      <c r="J63"/>
      <c r="K63"/>
      <c r="L63"/>
    </row>
    <row r="64" spans="10:12" ht="12.75" customHeight="1">
      <c r="J64"/>
      <c r="K64"/>
      <c r="L64"/>
    </row>
    <row r="65" spans="10:12" ht="6" customHeight="1">
      <c r="J65"/>
      <c r="K65"/>
      <c r="L65"/>
    </row>
    <row r="66" spans="10:12" ht="12.75" customHeight="1">
      <c r="J66"/>
      <c r="K66"/>
      <c r="L66"/>
    </row>
    <row r="67" spans="10:12" ht="12.75" customHeight="1">
      <c r="J67"/>
      <c r="K67"/>
      <c r="L67"/>
    </row>
    <row r="68" spans="10:12" ht="12.75" customHeight="1">
      <c r="J68"/>
      <c r="K68"/>
      <c r="L68"/>
    </row>
    <row r="69" spans="10:12" ht="12.75" customHeight="1">
      <c r="J69"/>
      <c r="K69"/>
      <c r="L69"/>
    </row>
    <row r="70" spans="10:12" ht="12.75" customHeight="1">
      <c r="J70"/>
      <c r="K70"/>
      <c r="L70"/>
    </row>
    <row r="71" spans="10:12" ht="12.75" customHeight="1">
      <c r="J71"/>
      <c r="K71"/>
      <c r="L71"/>
    </row>
    <row r="72" spans="10:12" ht="12.75" customHeight="1">
      <c r="J72"/>
      <c r="K72"/>
      <c r="L72"/>
    </row>
    <row r="73" spans="10:12" ht="6" customHeight="1">
      <c r="J73"/>
      <c r="K73"/>
      <c r="L73"/>
    </row>
    <row r="74" spans="10:12" ht="12.75" customHeight="1">
      <c r="J74"/>
      <c r="K74"/>
      <c r="L74"/>
    </row>
    <row r="75" spans="10:12" ht="12.75" customHeight="1">
      <c r="J75"/>
      <c r="K75"/>
      <c r="L75"/>
    </row>
    <row r="76" spans="10:12" ht="12.75" customHeight="1">
      <c r="J76"/>
      <c r="K76"/>
      <c r="L76"/>
    </row>
    <row r="77" spans="10:12" ht="12.75" customHeight="1">
      <c r="J77"/>
      <c r="K77"/>
      <c r="L77"/>
    </row>
    <row r="78" spans="10:12" ht="12.75" customHeight="1">
      <c r="J78"/>
      <c r="K78"/>
      <c r="L78"/>
    </row>
    <row r="79" spans="10:12" ht="12.75" customHeight="1">
      <c r="J79"/>
      <c r="K79"/>
      <c r="L79"/>
    </row>
    <row r="80" spans="10:12" ht="6" customHeight="1">
      <c r="J80"/>
      <c r="K80"/>
      <c r="L80"/>
    </row>
    <row r="81" spans="10:12" ht="12.75" customHeight="1">
      <c r="J81"/>
      <c r="K81"/>
      <c r="L81"/>
    </row>
    <row r="82" spans="10:12" ht="12.75" customHeight="1">
      <c r="J82"/>
      <c r="K82"/>
      <c r="L82"/>
    </row>
    <row r="83" spans="10:12" ht="12.75" customHeight="1">
      <c r="J83"/>
      <c r="K83"/>
      <c r="L83"/>
    </row>
    <row r="84" spans="10:12" ht="12.75" customHeight="1">
      <c r="J84"/>
      <c r="K84"/>
      <c r="L84"/>
    </row>
    <row r="85" spans="10:12" ht="12.75" customHeight="1">
      <c r="J85"/>
      <c r="K85"/>
      <c r="L85"/>
    </row>
    <row r="86" spans="10:12" ht="12.75" customHeight="1">
      <c r="J86"/>
      <c r="K86"/>
      <c r="L86"/>
    </row>
    <row r="87" spans="10:12" ht="6" customHeight="1">
      <c r="J87"/>
      <c r="K87"/>
      <c r="L87"/>
    </row>
    <row r="88" spans="10:12" ht="12.75" customHeight="1">
      <c r="J88"/>
      <c r="K88"/>
      <c r="L88"/>
    </row>
    <row r="89" spans="10:12" ht="12.75" customHeight="1">
      <c r="J89"/>
      <c r="K89"/>
      <c r="L89"/>
    </row>
    <row r="90" spans="10:12" ht="12.75" customHeight="1">
      <c r="J90"/>
      <c r="K90"/>
      <c r="L90"/>
    </row>
    <row r="91" spans="10:12" ht="12.75" customHeight="1">
      <c r="J91"/>
      <c r="K91"/>
      <c r="L91"/>
    </row>
    <row r="92" spans="10:12" ht="12.75" customHeight="1">
      <c r="J92"/>
      <c r="K92"/>
      <c r="L92"/>
    </row>
    <row r="93" spans="10:12" ht="12.75" customHeight="1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</sheetData>
  <sheetProtection sheet="1" objects="1" scenarios="1"/>
  <mergeCells count="33">
    <mergeCell ref="W3:X3"/>
    <mergeCell ref="R8:X8"/>
    <mergeCell ref="Z23:AF23"/>
    <mergeCell ref="R16:X16"/>
    <mergeCell ref="R23:X23"/>
    <mergeCell ref="Z8:AF8"/>
    <mergeCell ref="Z16:AF16"/>
    <mergeCell ref="B8:H8"/>
    <mergeCell ref="B16:H16"/>
    <mergeCell ref="B23:H23"/>
    <mergeCell ref="J8:P8"/>
    <mergeCell ref="J16:P16"/>
    <mergeCell ref="J23:P23"/>
    <mergeCell ref="AA4:AB4"/>
    <mergeCell ref="AC4:AD4"/>
    <mergeCell ref="AE4:AF4"/>
    <mergeCell ref="B2:L2"/>
    <mergeCell ref="B3:L3"/>
    <mergeCell ref="M2:P2"/>
    <mergeCell ref="M3:P3"/>
    <mergeCell ref="W2:X2"/>
    <mergeCell ref="Y2:Z2"/>
    <mergeCell ref="AE3:AF3"/>
    <mergeCell ref="AC3:AD3"/>
    <mergeCell ref="R4:V4"/>
    <mergeCell ref="B5:L5"/>
    <mergeCell ref="M4:P4"/>
    <mergeCell ref="M5:P5"/>
    <mergeCell ref="Y3:Z3"/>
    <mergeCell ref="W4:X4"/>
    <mergeCell ref="Y4:Z4"/>
    <mergeCell ref="AA3:AB3"/>
    <mergeCell ref="B4:L4"/>
  </mergeCells>
  <printOptions/>
  <pageMargins left="0.81" right="0.35" top="1.15" bottom="0.6" header="0.59" footer="0"/>
  <pageSetup fitToHeight="2" fitToWidth="1" horizontalDpi="600" verticalDpi="600" orientation="portrait" scale="72" r:id="rId2"/>
  <headerFooter alignWithMargins="0">
    <oddHeader>&amp;L&amp;6EVALUATION ONLY&amp;C&amp;"Times New Roman,Bold"&amp;12EMPLOYEE ABSENCE RECORD&amp;R&amp;12For: 2000</oddHeader>
  </headerFooter>
  <rowBreaks count="1" manualBreakCount="1">
    <brk id="50" min="1" max="11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17"/>
  <sheetViews>
    <sheetView showGridLines="0" workbookViewId="0" topLeftCell="A1">
      <selection activeCell="A17" sqref="A17:B17"/>
    </sheetView>
  </sheetViews>
  <sheetFormatPr defaultColWidth="9.140625" defaultRowHeight="12.75"/>
  <cols>
    <col min="1" max="1" width="43.00390625" style="1" customWidth="1"/>
    <col min="2" max="2" width="9.140625" style="5" customWidth="1"/>
    <col min="3" max="16384" width="9.140625" style="1" customWidth="1"/>
  </cols>
  <sheetData>
    <row r="1" spans="1:2" ht="19.5" customHeight="1">
      <c r="A1" s="10" t="s">
        <v>45</v>
      </c>
      <c r="B1" s="11">
        <v>15</v>
      </c>
    </row>
    <row r="2" spans="1:2" ht="19.5" customHeight="1">
      <c r="A2" s="10" t="s">
        <v>8</v>
      </c>
      <c r="B2" s="11">
        <f>'2000 Summary'!B17</f>
        <v>10</v>
      </c>
    </row>
    <row r="3" spans="1:2" ht="19.5" customHeight="1">
      <c r="A3" s="15" t="s">
        <v>21</v>
      </c>
      <c r="B3" s="16">
        <f>SUM(B1:B2)</f>
        <v>25</v>
      </c>
    </row>
    <row r="4" ht="24.75" customHeight="1">
      <c r="B4" s="1"/>
    </row>
    <row r="5" spans="1:2" ht="11.25" customHeight="1">
      <c r="A5" s="10" t="s">
        <v>25</v>
      </c>
      <c r="B5" s="11">
        <f>'2001 Vacation Details'!AB2</f>
        <v>0</v>
      </c>
    </row>
    <row r="6" spans="1:2" ht="11.25" customHeight="1">
      <c r="A6" s="13"/>
      <c r="B6" s="13"/>
    </row>
    <row r="7" ht="11.25" customHeight="1">
      <c r="B7" s="1"/>
    </row>
    <row r="8" spans="1:2" ht="11.25" customHeight="1">
      <c r="A8" s="10" t="s">
        <v>46</v>
      </c>
      <c r="B8" s="11">
        <f>SUM(B1:B2)-B5</f>
        <v>25</v>
      </c>
    </row>
    <row r="9" spans="1:2" s="14" customFormat="1" ht="11.25" customHeight="1">
      <c r="A9" s="15" t="s">
        <v>47</v>
      </c>
      <c r="B9" s="16">
        <f>B3-B5</f>
        <v>25</v>
      </c>
    </row>
    <row r="10" spans="1:2" s="14" customFormat="1" ht="11.25" customHeight="1">
      <c r="A10" s="13"/>
      <c r="B10" s="13"/>
    </row>
    <row r="11" spans="1:2" ht="11.25" customHeight="1">
      <c r="A11" s="13"/>
      <c r="B11" s="13"/>
    </row>
    <row r="12" spans="1:2" ht="22.5">
      <c r="A12" s="12" t="s">
        <v>48</v>
      </c>
      <c r="B12" s="11">
        <f>B8</f>
        <v>25</v>
      </c>
    </row>
    <row r="13" spans="1:2" ht="22.5">
      <c r="A13" s="12" t="s">
        <v>49</v>
      </c>
      <c r="B13" s="11">
        <f>IF(B12&gt;10,10,B12)</f>
        <v>10</v>
      </c>
    </row>
    <row r="16" spans="1:2" ht="21.75" customHeight="1">
      <c r="A16" s="72" t="s">
        <v>44</v>
      </c>
      <c r="B16" s="73"/>
    </row>
    <row r="17" spans="1:2" ht="56.25" customHeight="1">
      <c r="A17" s="74" t="s">
        <v>43</v>
      </c>
      <c r="B17" s="75"/>
    </row>
  </sheetData>
  <mergeCells count="2">
    <mergeCell ref="A16:B16"/>
    <mergeCell ref="A17:B17"/>
  </mergeCells>
  <conditionalFormatting sqref="B13">
    <cfRule type="cellIs" priority="1" dxfId="0" operator="greaterThan" stopIfTrue="1">
      <formula>10</formula>
    </cfRule>
  </conditionalFormatting>
  <printOptions/>
  <pageMargins left="0.75" right="0.75" top="1" bottom="1" header="0.5" footer="0.5"/>
  <pageSetup horizontalDpi="600" verticalDpi="600" orientation="portrait" r:id="rId3"/>
  <headerFooter alignWithMargins="0">
    <oddHeader>&amp;LVacation Summary for Chris Balharry</oddHeader>
    <oddFooter>&amp;RH:\Personal\Vacation Time\&amp;F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I10"/>
  <sheetViews>
    <sheetView showGridLines="0" showZeros="0" tabSelected="1" defaultGridColor="0" colorId="8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3.28125" style="1" bestFit="1" customWidth="1"/>
    <col min="3" max="3" width="3.28125" style="1" customWidth="1"/>
    <col min="4" max="5" width="3.28125" style="1" bestFit="1" customWidth="1"/>
    <col min="6" max="26" width="3.28125" style="1" customWidth="1"/>
    <col min="27" max="27" width="5.7109375" style="1" customWidth="1"/>
    <col min="28" max="28" width="11.421875" style="1" customWidth="1"/>
    <col min="29" max="29" width="13.140625" style="1" customWidth="1"/>
    <col min="30" max="16384" width="3.28125" style="1" customWidth="1"/>
  </cols>
  <sheetData>
    <row r="1" spans="2:35" ht="84" customHeight="1">
      <c r="B1" s="2">
        <v>36707</v>
      </c>
      <c r="C1" s="2">
        <v>36726</v>
      </c>
      <c r="D1" s="2">
        <v>36727</v>
      </c>
      <c r="E1" s="2">
        <v>36728</v>
      </c>
      <c r="F1" s="2">
        <v>36732</v>
      </c>
      <c r="G1" s="2">
        <v>36733</v>
      </c>
      <c r="H1" s="2">
        <v>36734</v>
      </c>
      <c r="I1" s="2">
        <v>36735</v>
      </c>
      <c r="J1" s="2">
        <v>36900</v>
      </c>
      <c r="K1" s="2">
        <v>36901</v>
      </c>
      <c r="L1" s="2">
        <v>36902</v>
      </c>
      <c r="M1" s="2">
        <v>36903</v>
      </c>
      <c r="N1" s="2">
        <v>36906</v>
      </c>
      <c r="O1" s="2">
        <v>36907</v>
      </c>
      <c r="P1" s="2">
        <v>36908</v>
      </c>
      <c r="Q1" s="2"/>
      <c r="R1" s="2"/>
      <c r="S1" s="2"/>
      <c r="T1" s="2"/>
      <c r="U1" s="2"/>
      <c r="V1" s="2"/>
      <c r="W1" s="2"/>
      <c r="X1" s="2"/>
      <c r="Y1" s="2"/>
      <c r="Z1" s="2"/>
      <c r="AA1" s="18"/>
      <c r="AB1" s="7" t="s">
        <v>0</v>
      </c>
      <c r="AC1" s="7" t="s">
        <v>17</v>
      </c>
      <c r="AD1" s="3"/>
      <c r="AE1" s="3"/>
      <c r="AF1" s="3"/>
      <c r="AG1" s="3"/>
      <c r="AH1" s="3"/>
      <c r="AI1" s="3"/>
    </row>
    <row r="2" spans="1:29" ht="11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7"/>
      <c r="AB2" s="20">
        <f>SUM(B2:Z2)</f>
        <v>0</v>
      </c>
      <c r="AC2" s="20">
        <f>'2001 Summary'!B9</f>
        <v>25</v>
      </c>
    </row>
    <row r="3" ht="11.25">
      <c r="AB3" s="4"/>
    </row>
    <row r="4" ht="11.25">
      <c r="AB4" s="4"/>
    </row>
    <row r="5" ht="11.25">
      <c r="AB5" s="4"/>
    </row>
    <row r="6" ht="11.25">
      <c r="AB6" s="4"/>
    </row>
    <row r="7" ht="11.25">
      <c r="AB7" s="4"/>
    </row>
    <row r="8" ht="11.25">
      <c r="AB8" s="4"/>
    </row>
    <row r="9" spans="1:28" ht="47.25" customHeight="1">
      <c r="A9" s="72" t="s">
        <v>43</v>
      </c>
      <c r="B9" s="76"/>
      <c r="C9" s="76"/>
      <c r="D9" s="76"/>
      <c r="E9" s="76"/>
      <c r="F9" s="76"/>
      <c r="G9" s="76"/>
      <c r="H9" s="76"/>
      <c r="I9" s="73"/>
      <c r="AB9" s="4"/>
    </row>
    <row r="10" ht="11.25">
      <c r="AB10" s="4"/>
    </row>
  </sheetData>
  <mergeCells count="1">
    <mergeCell ref="A9:I9"/>
  </mergeCells>
  <printOptions/>
  <pageMargins left="0.75" right="0.75" top="1" bottom="1" header="0.5" footer="0.5"/>
  <pageSetup horizontalDpi="600" verticalDpi="600" orientation="portrait" r:id="rId1"/>
  <headerFooter alignWithMargins="0">
    <oddHeader>&amp;LVacation Summary for Chris Balharry</oddHeader>
    <oddFooter>&amp;RH:\Personal\Vacation Time\&amp;F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 Gas Manitoba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Balharry</dc:creator>
  <cp:keywords/>
  <dc:description/>
  <cp:lastModifiedBy>Chris Balharry</cp:lastModifiedBy>
  <dcterms:created xsi:type="dcterms:W3CDTF">1998-12-24T14:38:21Z</dcterms:created>
  <dcterms:modified xsi:type="dcterms:W3CDTF">2001-04-10T14:44:28Z</dcterms:modified>
  <cp:category/>
  <cp:version/>
  <cp:contentType/>
  <cp:contentStatus/>
</cp:coreProperties>
</file>