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665" windowHeight="6360" tabRatio="810" activeTab="0"/>
  </bookViews>
  <sheets>
    <sheet name="Inserir dados" sheetId="1" r:id="rId1"/>
    <sheet name="Probabilidades-ver" sheetId="2" r:id="rId2"/>
    <sheet name="Bolão-ver" sheetId="3" r:id="rId3"/>
    <sheet name="Probabilidades-imprimir" sheetId="4" r:id="rId4"/>
    <sheet name="Bolão-imprimir" sheetId="5" r:id="rId5"/>
  </sheets>
  <definedNames>
    <definedName name="_xlnm.Print_Area" localSheetId="4">'Bolão-imprimir'!$A$1:$G$37</definedName>
    <definedName name="_xlnm.Print_Area" localSheetId="3">'Probabilidades-imprimir'!$A$1:$H$37</definedName>
    <definedName name="_xlnm.Print_Area" localSheetId="1">'Probabilidades-ver'!$A$1:$I$37</definedName>
  </definedNames>
  <calcPr fullCalcOnLoad="1"/>
</workbook>
</file>

<file path=xl/comments1.xml><?xml version="1.0" encoding="utf-8"?>
<comments xmlns="http://schemas.openxmlformats.org/spreadsheetml/2006/main">
  <authors>
    <author>Atila Cesar Ribeiro Silva</author>
  </authors>
  <commentList>
    <comment ref="H8" authorId="0">
      <text>
        <r>
          <rPr>
            <b/>
            <sz val="8"/>
            <rFont val="Tahoma"/>
            <family val="0"/>
          </rPr>
          <t xml:space="preserve">Insira nesta planilha os dados para cálculo nas células douradas.
As demais planilhas são só para visualizar </t>
        </r>
      </text>
    </comment>
  </commentList>
</comments>
</file>

<file path=xl/sharedStrings.xml><?xml version="1.0" encoding="utf-8"?>
<sst xmlns="http://schemas.openxmlformats.org/spreadsheetml/2006/main" count="27" uniqueCount="18">
  <si>
    <t>Uma em:</t>
  </si>
  <si>
    <t>Cart.com:</t>
  </si>
  <si>
    <t>Em núm.de:</t>
  </si>
  <si>
    <t>Cartelas com:</t>
  </si>
  <si>
    <t>Previsão:</t>
  </si>
  <si>
    <t>Jogo com:</t>
  </si>
  <si>
    <t>Varredura de jogos combinatórios/ Versão impressa</t>
  </si>
  <si>
    <t>Obs.-Cuidem bem de seus dentes.</t>
  </si>
  <si>
    <t>Abração...Átila</t>
  </si>
  <si>
    <t>Combinações possíveis:</t>
  </si>
  <si>
    <t>Arapongas,23 de fevereiro de 2002</t>
  </si>
  <si>
    <t>Cartelas com mesmo tamanho do grupo sorteado (Ex.Grupo sorteado de 6 números, cartelas com 6 números)</t>
  </si>
  <si>
    <t>cartelas</t>
  </si>
  <si>
    <t>Simulação de bolão/ versão impressa</t>
  </si>
  <si>
    <t>Bolão com:</t>
  </si>
  <si>
    <t>Cartelas com mesmo tamanho do grupo sorteado-Ex.Grupo sorteado com 6 números, cartelas com 6 números</t>
  </si>
  <si>
    <t>Arapongas, 23 de fevereiro de 2002</t>
  </si>
  <si>
    <t>Abração: Átila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</si>
</sst>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wmf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104775</xdr:rowOff>
    </xdr:from>
    <xdr:to>
      <xdr:col>9</xdr:col>
      <xdr:colOff>257175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09675" y="104775"/>
          <a:ext cx="453390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Varredura Combinatória</a:t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8</xdr:col>
      <xdr:colOff>0</xdr:colOff>
      <xdr:row>16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0" y="2390775"/>
          <a:ext cx="4876800" cy="2857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Quantos números tem o jogo em questão?
</a:t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590550</xdr:colOff>
      <xdr:row>19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0" y="2933700"/>
          <a:ext cx="4857750" cy="2381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Quantos números têm as cartelas?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8</xdr:col>
      <xdr:colOff>19050</xdr:colOff>
      <xdr:row>22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9525" y="3438525"/>
          <a:ext cx="48863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Bolão de quantas cartelas?</a:t>
          </a:r>
        </a:p>
      </xdr:txBody>
    </xdr:sp>
    <xdr:clientData/>
  </xdr:twoCellAnchor>
  <xdr:twoCellAnchor editAs="oneCell">
    <xdr:from>
      <xdr:col>3</xdr:col>
      <xdr:colOff>285750</xdr:colOff>
      <xdr:row>4</xdr:row>
      <xdr:rowOff>85725</xdr:rowOff>
    </xdr:from>
    <xdr:to>
      <xdr:col>6</xdr:col>
      <xdr:colOff>542925</xdr:colOff>
      <xdr:row>14</xdr:row>
      <xdr:rowOff>85725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33425"/>
          <a:ext cx="2085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6</xdr:row>
      <xdr:rowOff>57150</xdr:rowOff>
    </xdr:from>
    <xdr:to>
      <xdr:col>9</xdr:col>
      <xdr:colOff>95250</xdr:colOff>
      <xdr:row>8</xdr:row>
      <xdr:rowOff>104775</xdr:rowOff>
    </xdr:to>
    <xdr:sp>
      <xdr:nvSpPr>
        <xdr:cNvPr id="6" name="AutoShape 10"/>
        <xdr:cNvSpPr>
          <a:spLocks/>
        </xdr:cNvSpPr>
      </xdr:nvSpPr>
      <xdr:spPr>
        <a:xfrm rot="5391387">
          <a:off x="4924425" y="1028700"/>
          <a:ext cx="657225" cy="371475"/>
        </a:xfrm>
        <a:prstGeom prst="down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5</xdr:row>
      <xdr:rowOff>142875</xdr:rowOff>
    </xdr:from>
    <xdr:to>
      <xdr:col>10</xdr:col>
      <xdr:colOff>85725</xdr:colOff>
      <xdr:row>8</xdr:row>
      <xdr:rowOff>114300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9525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9</xdr:row>
      <xdr:rowOff>47625</xdr:rowOff>
    </xdr:from>
    <xdr:to>
      <xdr:col>7</xdr:col>
      <xdr:colOff>590550</xdr:colOff>
      <xdr:row>11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4238625" y="1504950"/>
          <a:ext cx="6191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Dados:</a:t>
          </a:r>
        </a:p>
      </xdr:txBody>
    </xdr:sp>
    <xdr:clientData/>
  </xdr:twoCellAnchor>
  <xdr:twoCellAnchor>
    <xdr:from>
      <xdr:col>6</xdr:col>
      <xdr:colOff>438150</xdr:colOff>
      <xdr:row>12</xdr:row>
      <xdr:rowOff>19050</xdr:rowOff>
    </xdr:from>
    <xdr:to>
      <xdr:col>7</xdr:col>
      <xdr:colOff>581025</xdr:colOff>
      <xdr:row>13</xdr:row>
      <xdr:rowOff>133350</xdr:rowOff>
    </xdr:to>
    <xdr:sp>
      <xdr:nvSpPr>
        <xdr:cNvPr id="9" name="AutoShape 17"/>
        <xdr:cNvSpPr>
          <a:spLocks/>
        </xdr:cNvSpPr>
      </xdr:nvSpPr>
      <xdr:spPr>
        <a:xfrm>
          <a:off x="4095750" y="1962150"/>
          <a:ext cx="752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Cálculo: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104775</xdr:rowOff>
    </xdr:from>
    <xdr:to>
      <xdr:col>1</xdr:col>
      <xdr:colOff>504825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4300" y="914400"/>
          <a:ext cx="1000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Jogo com:</a:t>
          </a:r>
        </a:p>
      </xdr:txBody>
    </xdr:sp>
    <xdr:clientData/>
  </xdr:twoCellAnchor>
  <xdr:twoCellAnchor>
    <xdr:from>
      <xdr:col>0</xdr:col>
      <xdr:colOff>104775</xdr:colOff>
      <xdr:row>6</xdr:row>
      <xdr:rowOff>133350</xdr:rowOff>
    </xdr:from>
    <xdr:to>
      <xdr:col>1</xdr:col>
      <xdr:colOff>552450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4775" y="1104900"/>
          <a:ext cx="10572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Cartela com:</a:t>
          </a:r>
        </a:p>
      </xdr:txBody>
    </xdr:sp>
    <xdr:clientData/>
  </xdr:twoCellAnchor>
  <xdr:twoCellAnchor>
    <xdr:from>
      <xdr:col>0</xdr:col>
      <xdr:colOff>57150</xdr:colOff>
      <xdr:row>9</xdr:row>
      <xdr:rowOff>19050</xdr:rowOff>
    </xdr:from>
    <xdr:to>
      <xdr:col>3</xdr:col>
      <xdr:colOff>209550</xdr:colOff>
      <xdr:row>11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57150" y="1476375"/>
          <a:ext cx="23336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Combinações Possíveis:
</a:t>
          </a:r>
        </a:p>
      </xdr:txBody>
    </xdr:sp>
    <xdr:clientData/>
  </xdr:twoCellAnchor>
  <xdr:twoCellAnchor editAs="oneCell">
    <xdr:from>
      <xdr:col>0</xdr:col>
      <xdr:colOff>504825</xdr:colOff>
      <xdr:row>13</xdr:row>
      <xdr:rowOff>28575</xdr:rowOff>
    </xdr:from>
    <xdr:to>
      <xdr:col>3</xdr:col>
      <xdr:colOff>38100</xdr:colOff>
      <xdr:row>23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3360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0</xdr:row>
      <xdr:rowOff>95250</xdr:rowOff>
    </xdr:from>
    <xdr:to>
      <xdr:col>6</xdr:col>
      <xdr:colOff>1781175</xdr:colOff>
      <xdr:row>3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3790950" y="95250"/>
          <a:ext cx="2085975" cy="4000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Varredura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19050</xdr:rowOff>
    </xdr:from>
    <xdr:to>
      <xdr:col>7</xdr:col>
      <xdr:colOff>152400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695450" y="19050"/>
          <a:ext cx="4048125" cy="3810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Simulação de bolão:</a:t>
          </a:r>
        </a:p>
      </xdr:txBody>
    </xdr:sp>
    <xdr:clientData/>
  </xdr:twoCellAnchor>
  <xdr:twoCellAnchor>
    <xdr:from>
      <xdr:col>0</xdr:col>
      <xdr:colOff>200025</xdr:colOff>
      <xdr:row>6</xdr:row>
      <xdr:rowOff>57150</xdr:rowOff>
    </xdr:from>
    <xdr:to>
      <xdr:col>1</xdr:col>
      <xdr:colOff>57150</xdr:colOff>
      <xdr:row>8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00025" y="1028700"/>
          <a:ext cx="4667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Com:</a:t>
          </a:r>
        </a:p>
      </xdr:txBody>
    </xdr:sp>
    <xdr:clientData/>
  </xdr:twoCellAnchor>
  <xdr:twoCellAnchor>
    <xdr:from>
      <xdr:col>1</xdr:col>
      <xdr:colOff>447675</xdr:colOff>
      <xdr:row>10</xdr:row>
      <xdr:rowOff>142875</xdr:rowOff>
    </xdr:from>
    <xdr:to>
      <xdr:col>3</xdr:col>
      <xdr:colOff>0</xdr:colOff>
      <xdr:row>12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057275" y="1762125"/>
          <a:ext cx="7715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cartelas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8:J22"/>
  <sheetViews>
    <sheetView tabSelected="1" workbookViewId="0" topLeftCell="A1">
      <selection activeCell="K4" sqref="K4"/>
    </sheetView>
  </sheetViews>
  <sheetFormatPr defaultColWidth="9.140625" defaultRowHeight="12.75"/>
  <sheetData>
    <row r="8" ht="12.75">
      <c r="H8" s="11"/>
    </row>
    <row r="11" ht="12.75">
      <c r="I11" s="3" t="str">
        <f>IF(J16&gt;J19,"Corretos","Incorretos")</f>
        <v>Corretos</v>
      </c>
    </row>
    <row r="14" ht="12.75">
      <c r="I14" s="3" t="str">
        <f>IF(J16&gt;J19,"Terminado","Truncado")</f>
        <v>Terminado</v>
      </c>
    </row>
    <row r="16" ht="12.75">
      <c r="J16" s="4">
        <v>50</v>
      </c>
    </row>
    <row r="19" ht="12.75">
      <c r="J19" s="4">
        <v>6</v>
      </c>
    </row>
    <row r="22" ht="12.75">
      <c r="J22" s="4">
        <v>780</v>
      </c>
    </row>
  </sheetData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G36"/>
  <sheetViews>
    <sheetView workbookViewId="0" topLeftCell="A1">
      <selection activeCell="D18" sqref="D18"/>
    </sheetView>
  </sheetViews>
  <sheetFormatPr defaultColWidth="9.140625" defaultRowHeight="12.75"/>
  <cols>
    <col min="3" max="3" width="14.421875" style="0" bestFit="1" customWidth="1"/>
    <col min="4" max="4" width="4.140625" style="0" customWidth="1"/>
    <col min="5" max="5" width="9.421875" style="0" customWidth="1"/>
    <col min="6" max="6" width="15.140625" style="0" customWidth="1"/>
    <col min="7" max="7" width="33.421875" style="0" customWidth="1"/>
  </cols>
  <sheetData>
    <row r="5" spans="5:7" ht="12.75">
      <c r="E5" s="1" t="s">
        <v>1</v>
      </c>
      <c r="F5" s="2" t="s">
        <v>2</v>
      </c>
      <c r="G5" s="3" t="s">
        <v>0</v>
      </c>
    </row>
    <row r="6" spans="5:7" ht="12.75">
      <c r="E6" s="2">
        <v>0</v>
      </c>
      <c r="F6" s="7">
        <f>COMBIN(C7-C8,C8)</f>
        <v>7059052</v>
      </c>
      <c r="G6" s="6">
        <f>C13/F6</f>
        <v>2.2511096390846816</v>
      </c>
    </row>
    <row r="7" spans="3:7" ht="12.75">
      <c r="C7" s="3">
        <f>SUM('Inserir dados'!J16)</f>
        <v>50</v>
      </c>
      <c r="E7" s="2">
        <v>1</v>
      </c>
      <c r="F7" s="7">
        <f>PRODUCT(COMBIN(C8,E7),COMBIN(C7-C8,C8-E7))</f>
        <v>6516048</v>
      </c>
      <c r="G7" s="6">
        <f>C13/F7</f>
        <v>2.438702109008405</v>
      </c>
    </row>
    <row r="8" spans="3:7" ht="12.75">
      <c r="C8" s="2">
        <f>SUM('Inserir dados'!J19)</f>
        <v>6</v>
      </c>
      <c r="E8" s="2">
        <v>2</v>
      </c>
      <c r="F8" s="7">
        <f>PRODUCT(COMBIN(C8,E8),COMBIN(C7-C8,C8-E8))</f>
        <v>2036265</v>
      </c>
      <c r="G8" s="6">
        <f>C13/F8</f>
        <v>7.8038467488268966</v>
      </c>
    </row>
    <row r="9" spans="5:7" ht="12.75">
      <c r="E9" s="2">
        <v>3</v>
      </c>
      <c r="F9" s="7">
        <f>PRODUCT(COMBIN(C8,E9),COMBIN(C7-C8,C8-E9))</f>
        <v>264880</v>
      </c>
      <c r="G9" s="6">
        <f>C13/F9</f>
        <v>59.99207188160676</v>
      </c>
    </row>
    <row r="10" spans="5:7" ht="12.75">
      <c r="E10" s="2">
        <v>4</v>
      </c>
      <c r="F10" s="7">
        <f>PRODUCT(COMBIN(C8,E10),COMBIN(C7-C8,C8-E10))</f>
        <v>14190</v>
      </c>
      <c r="G10" s="6">
        <f>C13/F10</f>
        <v>1119.8520084566596</v>
      </c>
    </row>
    <row r="11" spans="5:7" ht="12.75">
      <c r="E11" s="2">
        <v>5</v>
      </c>
      <c r="F11" s="7">
        <f>PRODUCT(COMBIN(C8,E11),COMBIN(C7-C8,C8-E11))</f>
        <v>264</v>
      </c>
      <c r="G11" s="6">
        <f>C13/F11</f>
        <v>60192.045454545456</v>
      </c>
    </row>
    <row r="12" spans="5:7" ht="12.75">
      <c r="E12" s="2">
        <v>6</v>
      </c>
      <c r="F12" s="7">
        <f>PRODUCT(COMBIN(C8,E12),COMBIN(C7-C8,C8-E12))</f>
        <v>1</v>
      </c>
      <c r="G12" s="6">
        <f>C13/F12</f>
        <v>15890700</v>
      </c>
    </row>
    <row r="13" spans="3:7" ht="12.75">
      <c r="C13" s="1">
        <f>IF(C7&lt;C8,"Não há",COMBIN(C7,C8))</f>
        <v>15890700</v>
      </c>
      <c r="E13" s="2">
        <v>7</v>
      </c>
      <c r="F13" s="7" t="e">
        <f>PRODUCT(COMBIN(C8,E13),COMBIN(C7-C8,C8-E13))</f>
        <v>#NUM!</v>
      </c>
      <c r="G13" s="6" t="e">
        <f>C13/F13</f>
        <v>#NUM!</v>
      </c>
    </row>
    <row r="14" spans="5:7" ht="12.75">
      <c r="E14" s="2">
        <v>8</v>
      </c>
      <c r="F14" s="7" t="e">
        <f>PRODUCT(COMBIN(C8,E14),COMBIN(C7-C8,C8-E14))</f>
        <v>#NUM!</v>
      </c>
      <c r="G14" s="6" t="e">
        <f>C13/F14</f>
        <v>#NUM!</v>
      </c>
    </row>
    <row r="15" spans="5:7" ht="12.75">
      <c r="E15" s="2">
        <v>9</v>
      </c>
      <c r="F15" s="7" t="e">
        <f>PRODUCT(COMBIN(C8,E15),COMBIN(C7-C8,C8-E15))</f>
        <v>#NUM!</v>
      </c>
      <c r="G15" s="6" t="e">
        <f>C13/F15</f>
        <v>#NUM!</v>
      </c>
    </row>
    <row r="16" spans="5:7" ht="12.75">
      <c r="E16" s="2">
        <v>10</v>
      </c>
      <c r="F16" s="7" t="e">
        <f>PRODUCT(COMBIN(C8,E16),COMBIN(C7-C8,C8-E16))</f>
        <v>#NUM!</v>
      </c>
      <c r="G16" s="6" t="e">
        <f>C13/F16</f>
        <v>#NUM!</v>
      </c>
    </row>
    <row r="17" spans="5:7" ht="12.75">
      <c r="E17" s="2">
        <v>11</v>
      </c>
      <c r="F17" s="7" t="e">
        <f>PRODUCT(COMBIN(C8,E17),COMBIN(C7-C8,C8-E17))</f>
        <v>#NUM!</v>
      </c>
      <c r="G17" s="6" t="e">
        <f>C13/F17</f>
        <v>#NUM!</v>
      </c>
    </row>
    <row r="18" spans="5:7" ht="12.75">
      <c r="E18" s="2">
        <v>12</v>
      </c>
      <c r="F18" s="7" t="e">
        <f>PRODUCT(COMBIN(C8,E18),COMBIN(C7-C8,C8-E18))</f>
        <v>#NUM!</v>
      </c>
      <c r="G18" s="6" t="e">
        <f>C13/F18</f>
        <v>#NUM!</v>
      </c>
    </row>
    <row r="19" spans="5:7" ht="12.75">
      <c r="E19" s="2">
        <v>13</v>
      </c>
      <c r="F19" s="7" t="e">
        <f>PRODUCT(COMBIN(C8,E19),COMBIN(C7-C8,C8-E19))</f>
        <v>#NUM!</v>
      </c>
      <c r="G19" s="6" t="e">
        <f>C13/F19</f>
        <v>#NUM!</v>
      </c>
    </row>
    <row r="20" spans="5:7" ht="12.75">
      <c r="E20" s="2">
        <v>14</v>
      </c>
      <c r="F20" s="7" t="e">
        <f>PRODUCT(COMBIN(C8,E20),COMBIN(C7-C8,C8-E20))</f>
        <v>#NUM!</v>
      </c>
      <c r="G20" s="6" t="e">
        <f>C13/F20</f>
        <v>#NUM!</v>
      </c>
    </row>
    <row r="21" spans="5:7" ht="12.75">
      <c r="E21" s="2">
        <v>15</v>
      </c>
      <c r="F21" s="7" t="e">
        <f>PRODUCT(COMBIN(C8,E21),COMBIN(C7-C8,C8-E21))</f>
        <v>#NUM!</v>
      </c>
      <c r="G21" s="6" t="e">
        <f>C13/F21</f>
        <v>#NUM!</v>
      </c>
    </row>
    <row r="22" spans="5:7" ht="12.75">
      <c r="E22" s="2">
        <v>16</v>
      </c>
      <c r="F22" s="7" t="e">
        <f>PRODUCT(COMBIN(C8,E22),COMBIN(C7-C8,C8-E22))</f>
        <v>#NUM!</v>
      </c>
      <c r="G22" s="6" t="e">
        <f>C13/F22</f>
        <v>#NUM!</v>
      </c>
    </row>
    <row r="23" spans="5:7" ht="12.75">
      <c r="E23" s="2">
        <v>17</v>
      </c>
      <c r="F23" s="7" t="e">
        <f>PRODUCT(COMBIN(C8,E23),COMBIN(C7-C8,C8-E23))</f>
        <v>#NUM!</v>
      </c>
      <c r="G23" s="6" t="e">
        <f>C13/F23</f>
        <v>#NUM!</v>
      </c>
    </row>
    <row r="24" spans="5:7" ht="12.75">
      <c r="E24" s="2">
        <v>18</v>
      </c>
      <c r="F24" s="7" t="e">
        <f>PRODUCT(COMBIN(C8,E24),COMBIN(C7-C8,C8-E24))</f>
        <v>#NUM!</v>
      </c>
      <c r="G24" s="6" t="e">
        <f>C13/F24</f>
        <v>#NUM!</v>
      </c>
    </row>
    <row r="25" spans="5:7" ht="12.75">
      <c r="E25" s="2">
        <v>19</v>
      </c>
      <c r="F25" s="7" t="e">
        <f>PRODUCT(COMBIN(C8,E25),COMBIN(C7-C8,C8-E25))</f>
        <v>#NUM!</v>
      </c>
      <c r="G25" s="6" t="e">
        <f>C13/F25</f>
        <v>#NUM!</v>
      </c>
    </row>
    <row r="26" spans="5:7" ht="12.75">
      <c r="E26" s="2">
        <v>20</v>
      </c>
      <c r="F26" s="7" t="e">
        <f>PRODUCT(COMBIN(C8,E26),COMBIN(C7-C8,C8-E26))</f>
        <v>#NUM!</v>
      </c>
      <c r="G26" s="6" t="e">
        <f>C13/F26</f>
        <v>#NUM!</v>
      </c>
    </row>
    <row r="27" spans="5:7" ht="12.75">
      <c r="E27" s="2">
        <v>21</v>
      </c>
      <c r="F27" s="7" t="e">
        <f>PRODUCT(COMBIN(C8,E27),COMBIN(C7-C8,C8-E27))</f>
        <v>#NUM!</v>
      </c>
      <c r="G27" s="6" t="e">
        <f>C13/F27</f>
        <v>#NUM!</v>
      </c>
    </row>
    <row r="28" spans="5:7" ht="12.75">
      <c r="E28" s="2">
        <v>22</v>
      </c>
      <c r="F28" s="7" t="e">
        <f>PRODUCT(COMBIN(C8,E28),COMBIN(C7-C8,C8-E28))</f>
        <v>#NUM!</v>
      </c>
      <c r="G28" s="6" t="e">
        <f>C13/F28</f>
        <v>#NUM!</v>
      </c>
    </row>
    <row r="29" spans="5:7" ht="12.75">
      <c r="E29" s="2">
        <v>23</v>
      </c>
      <c r="F29" s="7" t="e">
        <f>PRODUCT(COMBIN(C8,E29),COMBIN(C7-C8,C8-E29))</f>
        <v>#NUM!</v>
      </c>
      <c r="G29" s="6" t="e">
        <f>C13/F29</f>
        <v>#NUM!</v>
      </c>
    </row>
    <row r="30" spans="5:7" ht="12.75">
      <c r="E30" s="2">
        <v>24</v>
      </c>
      <c r="F30" s="7" t="e">
        <f>PRODUCT(COMBIN(C8,E30),COMBIN(C7-C8,C8-E30))</f>
        <v>#NUM!</v>
      </c>
      <c r="G30" s="6" t="e">
        <f>C13/F30</f>
        <v>#NUM!</v>
      </c>
    </row>
    <row r="31" spans="5:7" ht="12.75">
      <c r="E31" s="2">
        <v>25</v>
      </c>
      <c r="F31" s="7" t="e">
        <f>PRODUCT(COMBIN(C8,E31),COMBIN(C7-C8,C8-E31))</f>
        <v>#NUM!</v>
      </c>
      <c r="G31" s="6" t="e">
        <f>C13/F31</f>
        <v>#NUM!</v>
      </c>
    </row>
    <row r="32" spans="5:7" ht="12.75">
      <c r="E32" s="2">
        <v>26</v>
      </c>
      <c r="F32" s="7" t="e">
        <f>PRODUCT(COMBIN(C8,E32),COMBIN(C7-C8,C8-E32))</f>
        <v>#NUM!</v>
      </c>
      <c r="G32" s="6" t="e">
        <f>C13/F32</f>
        <v>#NUM!</v>
      </c>
    </row>
    <row r="33" spans="5:7" ht="12.75">
      <c r="E33" s="2">
        <v>27</v>
      </c>
      <c r="F33" s="7" t="e">
        <f>PRODUCT(COMBIN(C8,E33),COMBIN(C7-C8,C8-E33))</f>
        <v>#NUM!</v>
      </c>
      <c r="G33" s="6" t="e">
        <f>C13/F33</f>
        <v>#NUM!</v>
      </c>
    </row>
    <row r="34" spans="5:7" ht="12.75">
      <c r="E34" s="2">
        <v>28</v>
      </c>
      <c r="F34" s="7" t="e">
        <f>PRODUCT(COMBIN(C8,E34),COMBIN(C7-C8,C8-E34))</f>
        <v>#NUM!</v>
      </c>
      <c r="G34" s="6" t="e">
        <f>C13/F34</f>
        <v>#NUM!</v>
      </c>
    </row>
    <row r="35" spans="5:7" ht="12.75">
      <c r="E35" s="2">
        <v>29</v>
      </c>
      <c r="F35" s="7" t="e">
        <f>PRODUCT(COMBIN(C8,E35),COMBIN(C7-C8,C8-E35))</f>
        <v>#NUM!</v>
      </c>
      <c r="G35" s="6" t="e">
        <f>C13/F35</f>
        <v>#NUM!</v>
      </c>
    </row>
    <row r="36" spans="5:7" ht="12.75">
      <c r="E36" s="2">
        <v>30</v>
      </c>
      <c r="F36" s="7" t="e">
        <f>PRODUCT(COMBIN(C8,E36),COMBIN(C7-C8,C8-E36))</f>
        <v>#NUM!</v>
      </c>
      <c r="G36" s="6" t="e">
        <f>C13/F36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52" r:id="rId2"/>
  <colBreaks count="1" manualBreakCount="1">
    <brk id="8" max="3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36"/>
  <sheetViews>
    <sheetView workbookViewId="0" topLeftCell="A1">
      <selection activeCell="I1" sqref="I1"/>
    </sheetView>
  </sheetViews>
  <sheetFormatPr defaultColWidth="9.140625" defaultRowHeight="12.75"/>
  <cols>
    <col min="5" max="5" width="12.7109375" style="0" customWidth="1"/>
    <col min="6" max="6" width="25.421875" style="0" customWidth="1"/>
  </cols>
  <sheetData>
    <row r="4" spans="5:6" ht="12.75">
      <c r="E4" t="s">
        <v>3</v>
      </c>
      <c r="F4" t="s">
        <v>4</v>
      </c>
    </row>
    <row r="6" spans="5:6" ht="12.75">
      <c r="E6" s="2">
        <v>0</v>
      </c>
      <c r="F6" s="5">
        <f>B10/'Probabilidades-ver'!G6</f>
        <v>346.49578432668164</v>
      </c>
    </row>
    <row r="7" spans="5:6" ht="12.75">
      <c r="E7" s="2">
        <v>1</v>
      </c>
      <c r="F7" s="5">
        <f>B10/'Probabilidades-ver'!G7</f>
        <v>319.84226245539844</v>
      </c>
    </row>
    <row r="8" spans="5:6" ht="12.75">
      <c r="E8" s="2">
        <v>2</v>
      </c>
      <c r="F8" s="5">
        <f>B10/'Probabilidades-ver'!G8</f>
        <v>99.95070701731201</v>
      </c>
    </row>
    <row r="9" spans="5:6" ht="12.75">
      <c r="E9" s="2">
        <v>3</v>
      </c>
      <c r="F9" s="5">
        <f>B10/'Probabilidades-ver'!G9</f>
        <v>13.001717985991807</v>
      </c>
    </row>
    <row r="10" spans="2:6" ht="12.75">
      <c r="B10" s="4">
        <f>SUM('Inserir dados'!J22)</f>
        <v>780</v>
      </c>
      <c r="E10" s="2">
        <v>4</v>
      </c>
      <c r="F10" s="5">
        <f>B10/'Probabilidades-ver'!G10</f>
        <v>0.6965206063924182</v>
      </c>
    </row>
    <row r="11" spans="5:6" ht="12.75">
      <c r="E11" s="2">
        <v>5</v>
      </c>
      <c r="F11" s="5">
        <f>B10/'Probabilidades-ver'!G11</f>
        <v>0.012958522909626385</v>
      </c>
    </row>
    <row r="12" spans="5:6" ht="12.75">
      <c r="E12" s="2">
        <v>6</v>
      </c>
      <c r="F12" s="5">
        <f>B10/'Probabilidades-ver'!G12</f>
        <v>4.90853140516151E-05</v>
      </c>
    </row>
    <row r="13" spans="5:6" ht="12.75">
      <c r="E13" s="2">
        <v>7</v>
      </c>
      <c r="F13" s="5" t="e">
        <f>B10/'Probabilidades-ver'!G13</f>
        <v>#NUM!</v>
      </c>
    </row>
    <row r="14" spans="5:6" ht="12.75">
      <c r="E14" s="2">
        <v>8</v>
      </c>
      <c r="F14" s="5" t="e">
        <f>B10/'Probabilidades-ver'!G14</f>
        <v>#NUM!</v>
      </c>
    </row>
    <row r="15" spans="5:6" ht="12.75">
      <c r="E15" s="2">
        <v>9</v>
      </c>
      <c r="F15" s="5" t="e">
        <f>B10/'Probabilidades-ver'!G15</f>
        <v>#NUM!</v>
      </c>
    </row>
    <row r="16" spans="5:6" ht="12.75">
      <c r="E16" s="2">
        <v>10</v>
      </c>
      <c r="F16" s="5" t="e">
        <f>B10/'Probabilidades-ver'!G16</f>
        <v>#NUM!</v>
      </c>
    </row>
    <row r="17" spans="5:6" ht="12.75">
      <c r="E17" s="2">
        <v>11</v>
      </c>
      <c r="F17" s="5" t="e">
        <f>B10/'Probabilidades-ver'!G17</f>
        <v>#NUM!</v>
      </c>
    </row>
    <row r="18" spans="5:6" ht="12.75">
      <c r="E18" s="2">
        <v>12</v>
      </c>
      <c r="F18" s="5" t="e">
        <f>B10/'Probabilidades-ver'!G18</f>
        <v>#NUM!</v>
      </c>
    </row>
    <row r="19" spans="5:6" ht="12.75">
      <c r="E19" s="2">
        <v>13</v>
      </c>
      <c r="F19" s="5" t="e">
        <f>B10/'Probabilidades-ver'!G19</f>
        <v>#NUM!</v>
      </c>
    </row>
    <row r="20" spans="5:6" ht="12.75">
      <c r="E20" s="2">
        <v>14</v>
      </c>
      <c r="F20" s="5" t="e">
        <f>B10/'Probabilidades-ver'!G20</f>
        <v>#NUM!</v>
      </c>
    </row>
    <row r="21" spans="5:6" ht="12.75">
      <c r="E21" s="2">
        <v>15</v>
      </c>
      <c r="F21" s="5" t="e">
        <f>B10/'Probabilidades-ver'!G21</f>
        <v>#NUM!</v>
      </c>
    </row>
    <row r="22" spans="5:6" ht="12.75">
      <c r="E22" s="2">
        <v>16</v>
      </c>
      <c r="F22" s="5" t="e">
        <f>B10/'Probabilidades-ver'!G22</f>
        <v>#NUM!</v>
      </c>
    </row>
    <row r="23" spans="5:6" ht="12.75">
      <c r="E23" s="2">
        <v>17</v>
      </c>
      <c r="F23" s="5" t="e">
        <f>B10/'Probabilidades-ver'!G23</f>
        <v>#NUM!</v>
      </c>
    </row>
    <row r="24" spans="5:6" ht="12.75">
      <c r="E24" s="2">
        <v>18</v>
      </c>
      <c r="F24" s="5" t="e">
        <f>B10/'Probabilidades-ver'!G24</f>
        <v>#NUM!</v>
      </c>
    </row>
    <row r="25" spans="5:6" ht="12.75">
      <c r="E25" s="2">
        <v>19</v>
      </c>
      <c r="F25" s="5" t="e">
        <f>B10/'Probabilidades-ver'!G25</f>
        <v>#NUM!</v>
      </c>
    </row>
    <row r="26" spans="5:6" ht="12.75">
      <c r="E26" s="2">
        <v>20</v>
      </c>
      <c r="F26" s="5" t="e">
        <f>B10/'Probabilidades-ver'!G26</f>
        <v>#NUM!</v>
      </c>
    </row>
    <row r="27" spans="5:6" ht="12.75">
      <c r="E27" s="2">
        <v>21</v>
      </c>
      <c r="F27" s="5" t="e">
        <f>B10/'Probabilidades-ver'!G27</f>
        <v>#NUM!</v>
      </c>
    </row>
    <row r="28" spans="5:6" ht="12.75">
      <c r="E28" s="2">
        <v>22</v>
      </c>
      <c r="F28" s="5" t="e">
        <f>B10/'Probabilidades-ver'!G28</f>
        <v>#NUM!</v>
      </c>
    </row>
    <row r="29" spans="5:6" ht="12.75">
      <c r="E29" s="2">
        <v>23</v>
      </c>
      <c r="F29" s="5" t="e">
        <f>B10/'Probabilidades-ver'!G29</f>
        <v>#NUM!</v>
      </c>
    </row>
    <row r="30" spans="5:6" ht="12.75">
      <c r="E30" s="2">
        <v>24</v>
      </c>
      <c r="F30" s="5" t="e">
        <f>B10/'Probabilidades-ver'!G30</f>
        <v>#NUM!</v>
      </c>
    </row>
    <row r="31" spans="5:6" ht="12.75">
      <c r="E31" s="2">
        <v>25</v>
      </c>
      <c r="F31" s="5" t="e">
        <f>B10/'Probabilidades-ver'!G31</f>
        <v>#NUM!</v>
      </c>
    </row>
    <row r="32" spans="5:6" ht="12.75">
      <c r="E32" s="2">
        <v>26</v>
      </c>
      <c r="F32" s="5" t="e">
        <f>B10/'Probabilidades-ver'!G32</f>
        <v>#NUM!</v>
      </c>
    </row>
    <row r="33" spans="5:6" ht="12.75">
      <c r="E33" s="2">
        <v>27</v>
      </c>
      <c r="F33" s="5" t="e">
        <f>B10/'Probabilidades-ver'!G33</f>
        <v>#NUM!</v>
      </c>
    </row>
    <row r="34" spans="5:6" ht="12.75">
      <c r="E34" s="2">
        <v>28</v>
      </c>
      <c r="F34" s="5" t="e">
        <f>B10/'Probabilidades-ver'!G34</f>
        <v>#NUM!</v>
      </c>
    </row>
    <row r="35" spans="5:6" ht="12.75">
      <c r="E35" s="2">
        <v>29</v>
      </c>
      <c r="F35" s="5" t="e">
        <f>B10/'Probabilidades-ver'!G35</f>
        <v>#NUM!</v>
      </c>
    </row>
    <row r="36" spans="5:6" ht="12.75">
      <c r="E36" s="2">
        <v>30</v>
      </c>
      <c r="F36" s="5" t="e">
        <f>B10/'Probabilidades-ver'!G36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1" sqref="H1"/>
    </sheetView>
  </sheetViews>
  <sheetFormatPr defaultColWidth="9.140625" defaultRowHeight="12.75"/>
  <cols>
    <col min="3" max="3" width="14.421875" style="0" bestFit="1" customWidth="1"/>
    <col min="4" max="4" width="4.140625" style="0" customWidth="1"/>
    <col min="5" max="5" width="9.421875" style="0" customWidth="1"/>
    <col min="6" max="6" width="15.140625" style="0" customWidth="1"/>
    <col min="7" max="7" width="30.00390625" style="0" customWidth="1"/>
  </cols>
  <sheetData>
    <row r="1" ht="12.75">
      <c r="D1" t="s">
        <v>6</v>
      </c>
    </row>
    <row r="2" ht="12.75">
      <c r="B2" t="s">
        <v>11</v>
      </c>
    </row>
    <row r="5" spans="5:7" ht="12.75">
      <c r="E5" s="8" t="s">
        <v>1</v>
      </c>
      <c r="F5" s="8" t="s">
        <v>2</v>
      </c>
      <c r="G5" s="8" t="s">
        <v>0</v>
      </c>
    </row>
    <row r="6" spans="5:7" ht="12.75">
      <c r="E6" s="8">
        <v>0</v>
      </c>
      <c r="F6" s="9">
        <f>COMBIN(C7-C8,C8)</f>
        <v>7059052</v>
      </c>
      <c r="G6" s="10">
        <f>C10/F6</f>
        <v>2.2511096390846816</v>
      </c>
    </row>
    <row r="7" spans="2:7" ht="12.75">
      <c r="B7" t="s">
        <v>5</v>
      </c>
      <c r="C7" s="8">
        <f>SUM('Probabilidades-ver'!C7)</f>
        <v>50</v>
      </c>
      <c r="E7" s="8">
        <v>1</v>
      </c>
      <c r="F7" s="9">
        <f>PRODUCT(COMBIN(C8,E7),COMBIN(C7-C8,C8-E7))</f>
        <v>6516048</v>
      </c>
      <c r="G7" s="10">
        <f>C10/F7</f>
        <v>2.438702109008405</v>
      </c>
    </row>
    <row r="8" spans="2:7" ht="12.75">
      <c r="B8" t="s">
        <v>1</v>
      </c>
      <c r="C8" s="8">
        <f>SUM('Probabilidades-ver'!C8)</f>
        <v>6</v>
      </c>
      <c r="E8" s="8">
        <v>2</v>
      </c>
      <c r="F8" s="9">
        <f>PRODUCT(COMBIN(C8,E8),COMBIN(C7-C8,C8-E8))</f>
        <v>2036265</v>
      </c>
      <c r="G8" s="10">
        <f>C10/F8</f>
        <v>7.8038467488268966</v>
      </c>
    </row>
    <row r="9" spans="2:7" ht="12.75">
      <c r="B9" t="s">
        <v>9</v>
      </c>
      <c r="E9" s="8">
        <v>3</v>
      </c>
      <c r="F9" s="9">
        <f>PRODUCT(COMBIN(C8,E9),COMBIN(C7-C8,C8-E9))</f>
        <v>264880</v>
      </c>
      <c r="G9" s="10">
        <f>C10/F9</f>
        <v>59.99207188160676</v>
      </c>
    </row>
    <row r="10" spans="3:7" ht="12.75">
      <c r="C10" s="8">
        <f>IF(C7&lt;C8,"Não há",COMBIN(C7,C8))</f>
        <v>15890700</v>
      </c>
      <c r="E10" s="8">
        <v>4</v>
      </c>
      <c r="F10" s="9">
        <f>PRODUCT(COMBIN(C8,E10),COMBIN(C7-C8,C8-E10))</f>
        <v>14190</v>
      </c>
      <c r="G10" s="10">
        <f>C10/F10</f>
        <v>1119.8520084566596</v>
      </c>
    </row>
    <row r="11" spans="3:7" ht="12.75">
      <c r="C11" s="8"/>
      <c r="E11" s="8">
        <v>5</v>
      </c>
      <c r="F11" s="9">
        <f>PRODUCT(COMBIN(C8,E11),COMBIN(C7-C8,C8-E11))</f>
        <v>264</v>
      </c>
      <c r="G11" s="10">
        <f>C10/F11</f>
        <v>60192.045454545456</v>
      </c>
    </row>
    <row r="12" spans="3:7" ht="12.75">
      <c r="C12" s="8"/>
      <c r="E12" s="8">
        <v>6</v>
      </c>
      <c r="F12" s="9">
        <f>PRODUCT(COMBIN(C8,E12),COMBIN(C7-C8,C8-E12))</f>
        <v>1</v>
      </c>
      <c r="G12" s="10">
        <f>C10/F12</f>
        <v>15890700</v>
      </c>
    </row>
    <row r="13" spans="5:7" ht="12.75">
      <c r="E13" s="8">
        <v>7</v>
      </c>
      <c r="F13" s="9" t="e">
        <f>PRODUCT(COMBIN(C8,E13),COMBIN(C7-C8,C8-E13))</f>
        <v>#NUM!</v>
      </c>
      <c r="G13" s="10" t="e">
        <f>C10/F13</f>
        <v>#NUM!</v>
      </c>
    </row>
    <row r="14" spans="5:7" ht="12.75">
      <c r="E14" s="8">
        <v>8</v>
      </c>
      <c r="F14" s="9" t="e">
        <f>PRODUCT(COMBIN(C8,E14),COMBIN(C7-C8,C8-E14))</f>
        <v>#NUM!</v>
      </c>
      <c r="G14" s="10" t="e">
        <f>C10/F14</f>
        <v>#NUM!</v>
      </c>
    </row>
    <row r="15" spans="5:7" ht="12.75">
      <c r="E15" s="8">
        <v>9</v>
      </c>
      <c r="F15" s="9" t="e">
        <f>PRODUCT(COMBIN(C8,E15),COMBIN(C7-C8,C8-E15))</f>
        <v>#NUM!</v>
      </c>
      <c r="G15" s="10" t="e">
        <f>C10/F15</f>
        <v>#NUM!</v>
      </c>
    </row>
    <row r="16" spans="5:7" ht="12.75">
      <c r="E16" s="8">
        <v>10</v>
      </c>
      <c r="F16" s="9" t="e">
        <f>PRODUCT(COMBIN(C8,E16),COMBIN(C7-C8,C8-E16))</f>
        <v>#NUM!</v>
      </c>
      <c r="G16" s="10" t="e">
        <f>C10/F16</f>
        <v>#NUM!</v>
      </c>
    </row>
    <row r="17" spans="5:7" ht="12.75">
      <c r="E17" s="8">
        <v>11</v>
      </c>
      <c r="F17" s="9" t="e">
        <f>PRODUCT(COMBIN(C8,E17),COMBIN(C7-C8,C8-E17))</f>
        <v>#NUM!</v>
      </c>
      <c r="G17" s="10" t="e">
        <f>C10/F17</f>
        <v>#NUM!</v>
      </c>
    </row>
    <row r="18" spans="5:7" ht="12.75">
      <c r="E18" s="8">
        <v>12</v>
      </c>
      <c r="F18" s="9" t="e">
        <f>PRODUCT(COMBIN(C8,E18),COMBIN(C7-C8,C8-E18))</f>
        <v>#NUM!</v>
      </c>
      <c r="G18" s="10" t="e">
        <f>C10/F18</f>
        <v>#NUM!</v>
      </c>
    </row>
    <row r="19" spans="5:7" ht="12.75">
      <c r="E19" s="8">
        <v>13</v>
      </c>
      <c r="F19" s="9" t="e">
        <f>PRODUCT(COMBIN(C8,E19),COMBIN(C7-C8,C8-E19))</f>
        <v>#NUM!</v>
      </c>
      <c r="G19" s="10" t="e">
        <f>C10/F19</f>
        <v>#NUM!</v>
      </c>
    </row>
    <row r="20" spans="5:7" ht="12.75">
      <c r="E20" s="8">
        <v>14</v>
      </c>
      <c r="F20" s="9" t="e">
        <f>PRODUCT(COMBIN(C8,E20),COMBIN(C7-C8,C8-E20))</f>
        <v>#NUM!</v>
      </c>
      <c r="G20" s="10" t="e">
        <f>C10/F20</f>
        <v>#NUM!</v>
      </c>
    </row>
    <row r="21" spans="5:7" ht="12.75">
      <c r="E21" s="8">
        <v>15</v>
      </c>
      <c r="F21" s="9" t="e">
        <f>PRODUCT(COMBIN(C8,E21),COMBIN(C7-C8,C8-E21))</f>
        <v>#NUM!</v>
      </c>
      <c r="G21" s="10" t="e">
        <f>C10/F21</f>
        <v>#NUM!</v>
      </c>
    </row>
    <row r="22" spans="5:7" ht="12.75">
      <c r="E22" s="8">
        <v>16</v>
      </c>
      <c r="F22" s="9" t="e">
        <f>PRODUCT(COMBIN(C8,E22),COMBIN(C7-C8,C8-E22))</f>
        <v>#NUM!</v>
      </c>
      <c r="G22" s="10" t="e">
        <f>C10/F22</f>
        <v>#NUM!</v>
      </c>
    </row>
    <row r="23" spans="5:7" ht="12.75">
      <c r="E23" s="8">
        <v>17</v>
      </c>
      <c r="F23" s="9" t="e">
        <f>PRODUCT(COMBIN(C8,E23),COMBIN(C7-C8,C8-E23))</f>
        <v>#NUM!</v>
      </c>
      <c r="G23" s="10" t="e">
        <f>C10/F23</f>
        <v>#NUM!</v>
      </c>
    </row>
    <row r="24" spans="5:7" ht="12.75">
      <c r="E24" s="8">
        <v>18</v>
      </c>
      <c r="F24" s="9" t="e">
        <f>PRODUCT(COMBIN(C8,E24),COMBIN(C7-C8,C8-E24))</f>
        <v>#NUM!</v>
      </c>
      <c r="G24" s="10" t="e">
        <f>C10/F24</f>
        <v>#NUM!</v>
      </c>
    </row>
    <row r="25" spans="5:7" ht="12.75">
      <c r="E25" s="8">
        <v>19</v>
      </c>
      <c r="F25" s="9" t="e">
        <f>PRODUCT(COMBIN(C8,E25),COMBIN(C7-C8,C8-E25))</f>
        <v>#NUM!</v>
      </c>
      <c r="G25" s="10" t="e">
        <f>C10/F25</f>
        <v>#NUM!</v>
      </c>
    </row>
    <row r="26" spans="5:7" ht="12.75">
      <c r="E26" s="8">
        <v>20</v>
      </c>
      <c r="F26" s="9" t="e">
        <f>PRODUCT(COMBIN(C8,E26),COMBIN(C7-C8,C8-E26))</f>
        <v>#NUM!</v>
      </c>
      <c r="G26" s="10" t="e">
        <f>C10/F26</f>
        <v>#NUM!</v>
      </c>
    </row>
    <row r="27" spans="5:7" ht="12.75">
      <c r="E27" s="8">
        <v>21</v>
      </c>
      <c r="F27" s="9" t="e">
        <f>PRODUCT(COMBIN(C8,E27),COMBIN(C7-C8,C8-E27))</f>
        <v>#NUM!</v>
      </c>
      <c r="G27" s="10" t="e">
        <f>C10/F27</f>
        <v>#NUM!</v>
      </c>
    </row>
    <row r="28" spans="5:7" ht="12.75">
      <c r="E28" s="8">
        <v>22</v>
      </c>
      <c r="F28" s="9" t="e">
        <f>PRODUCT(COMBIN(C8,E28),COMBIN(C7-C8,C8-E28))</f>
        <v>#NUM!</v>
      </c>
      <c r="G28" s="10" t="e">
        <f>C10/F28</f>
        <v>#NUM!</v>
      </c>
    </row>
    <row r="29" spans="5:7" ht="12.75">
      <c r="E29" s="8">
        <v>23</v>
      </c>
      <c r="F29" s="9" t="e">
        <f>PRODUCT(COMBIN(C8,E29),COMBIN(C7-C8,C8-E29))</f>
        <v>#NUM!</v>
      </c>
      <c r="G29" s="10" t="e">
        <f>C10/F29</f>
        <v>#NUM!</v>
      </c>
    </row>
    <row r="30" spans="5:7" ht="12.75">
      <c r="E30" s="8">
        <v>24</v>
      </c>
      <c r="F30" s="9" t="e">
        <f>PRODUCT(COMBIN(C8,E30),COMBIN(C7-C8,C8-E30))</f>
        <v>#NUM!</v>
      </c>
      <c r="G30" s="10" t="e">
        <f>C10/F30</f>
        <v>#NUM!</v>
      </c>
    </row>
    <row r="31" spans="5:7" ht="12.75">
      <c r="E31" s="8">
        <v>25</v>
      </c>
      <c r="F31" s="9" t="e">
        <f>PRODUCT(COMBIN(C8,E31),COMBIN(C7-C8,C8-E31))</f>
        <v>#NUM!</v>
      </c>
      <c r="G31" s="10" t="e">
        <f>C10/F31</f>
        <v>#NUM!</v>
      </c>
    </row>
    <row r="32" spans="5:7" ht="12.75">
      <c r="E32" s="8">
        <v>26</v>
      </c>
      <c r="F32" s="9" t="e">
        <f>PRODUCT(COMBIN(C8,E32),COMBIN(C7-C8,C8-E32))</f>
        <v>#NUM!</v>
      </c>
      <c r="G32" s="10" t="e">
        <f>C10/F32</f>
        <v>#NUM!</v>
      </c>
    </row>
    <row r="33" spans="5:7" ht="12.75">
      <c r="E33" s="8">
        <v>27</v>
      </c>
      <c r="F33" s="9" t="e">
        <f>PRODUCT(COMBIN(C8,E33),COMBIN(C7-C8,C8-E33))</f>
        <v>#NUM!</v>
      </c>
      <c r="G33" s="10" t="e">
        <f>C10/F33</f>
        <v>#NUM!</v>
      </c>
    </row>
    <row r="34" spans="1:7" ht="12.75">
      <c r="A34" t="s">
        <v>7</v>
      </c>
      <c r="E34" s="8">
        <v>28</v>
      </c>
      <c r="F34" s="9" t="e">
        <f>PRODUCT(COMBIN(C8,E34),COMBIN(C7-C8,C8-E34))</f>
        <v>#NUM!</v>
      </c>
      <c r="G34" s="10" t="e">
        <f>C10/F34</f>
        <v>#NUM!</v>
      </c>
    </row>
    <row r="35" spans="1:7" ht="12.75">
      <c r="A35" t="s">
        <v>8</v>
      </c>
      <c r="E35" s="8">
        <v>29</v>
      </c>
      <c r="F35" s="9" t="e">
        <f>PRODUCT(COMBIN(C8,E35),COMBIN(C7-C8,C8-E35))</f>
        <v>#NUM!</v>
      </c>
      <c r="G35" s="10" t="e">
        <f>C10/F35</f>
        <v>#NUM!</v>
      </c>
    </row>
    <row r="36" spans="1:7" ht="12.75">
      <c r="A36" t="s">
        <v>10</v>
      </c>
      <c r="E36" s="8">
        <v>30</v>
      </c>
      <c r="F36" s="9" t="e">
        <f>PRODUCT(COMBIN(C8,E36),COMBIN(C7-C8,C8-E36))</f>
        <v>#NUM!</v>
      </c>
      <c r="G36" s="10" t="e">
        <f>C10/F36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52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I1" sqref="I1"/>
    </sheetView>
  </sheetViews>
  <sheetFormatPr defaultColWidth="9.140625" defaultRowHeight="12.75"/>
  <cols>
    <col min="5" max="5" width="12.7109375" style="0" customWidth="1"/>
    <col min="6" max="6" width="23.8515625" style="0" customWidth="1"/>
  </cols>
  <sheetData>
    <row r="1" ht="12.75">
      <c r="E1" t="s">
        <v>13</v>
      </c>
    </row>
    <row r="2" ht="12.75">
      <c r="B2" t="s">
        <v>15</v>
      </c>
    </row>
    <row r="4" spans="5:6" ht="12.75">
      <c r="E4" t="s">
        <v>3</v>
      </c>
      <c r="F4" t="s">
        <v>4</v>
      </c>
    </row>
    <row r="6" spans="1:6" ht="12.75">
      <c r="A6" t="s">
        <v>5</v>
      </c>
      <c r="B6">
        <f>SUM('Probabilidades-imprimir'!C7)</f>
        <v>50</v>
      </c>
      <c r="E6" s="8">
        <v>0</v>
      </c>
      <c r="F6" s="10">
        <f>B10/'Probabilidades-ver'!G6</f>
        <v>346.49578432668164</v>
      </c>
    </row>
    <row r="7" spans="1:6" ht="12.75">
      <c r="A7" t="s">
        <v>1</v>
      </c>
      <c r="B7">
        <f>SUM('Probabilidades-imprimir'!C8)</f>
        <v>6</v>
      </c>
      <c r="E7" s="8">
        <v>1</v>
      </c>
      <c r="F7" s="10">
        <f>B10/'Probabilidades-ver'!G7</f>
        <v>319.84226245539844</v>
      </c>
    </row>
    <row r="8" spans="5:6" ht="12.75">
      <c r="E8" s="8">
        <v>2</v>
      </c>
      <c r="F8" s="10">
        <f>B10/'Probabilidades-ver'!G8</f>
        <v>99.95070701731201</v>
      </c>
    </row>
    <row r="9" spans="5:6" ht="12.75">
      <c r="E9" s="8">
        <v>3</v>
      </c>
      <c r="F9" s="10">
        <f>B10/'Probabilidades-ver'!G9</f>
        <v>13.001717985991807</v>
      </c>
    </row>
    <row r="10" spans="1:6" ht="12.75">
      <c r="A10" t="s">
        <v>14</v>
      </c>
      <c r="B10" s="8">
        <f>SUM('Bolão-ver'!B10)</f>
        <v>780</v>
      </c>
      <c r="C10" t="s">
        <v>12</v>
      </c>
      <c r="E10" s="8">
        <v>4</v>
      </c>
      <c r="F10" s="10">
        <f>B10/'Probabilidades-ver'!G10</f>
        <v>0.6965206063924182</v>
      </c>
    </row>
    <row r="11" spans="5:6" ht="12.75">
      <c r="E11" s="8">
        <v>5</v>
      </c>
      <c r="F11" s="10">
        <f>B10/'Probabilidades-ver'!G11</f>
        <v>0.012958522909626385</v>
      </c>
    </row>
    <row r="12" spans="5:6" ht="12.75">
      <c r="E12" s="8">
        <v>6</v>
      </c>
      <c r="F12" s="10">
        <f>B10/'Probabilidades-ver'!G12</f>
        <v>4.90853140516151E-05</v>
      </c>
    </row>
    <row r="13" spans="5:6" ht="12.75">
      <c r="E13" s="8">
        <v>7</v>
      </c>
      <c r="F13" s="10" t="e">
        <f>B10/'Probabilidades-ver'!G13</f>
        <v>#NUM!</v>
      </c>
    </row>
    <row r="14" spans="5:6" ht="12.75">
      <c r="E14" s="8">
        <v>8</v>
      </c>
      <c r="F14" s="10" t="e">
        <f>B10/'Probabilidades-ver'!G14</f>
        <v>#NUM!</v>
      </c>
    </row>
    <row r="15" spans="5:6" ht="12.75">
      <c r="E15" s="8">
        <v>9</v>
      </c>
      <c r="F15" s="10" t="e">
        <f>B10/'Probabilidades-ver'!G15</f>
        <v>#NUM!</v>
      </c>
    </row>
    <row r="16" spans="5:6" ht="12.75">
      <c r="E16" s="8">
        <v>10</v>
      </c>
      <c r="F16" s="10" t="e">
        <f>B10/'Probabilidades-ver'!G16</f>
        <v>#NUM!</v>
      </c>
    </row>
    <row r="17" spans="5:6" ht="12.75">
      <c r="E17" s="8">
        <v>11</v>
      </c>
      <c r="F17" s="10" t="e">
        <f>B10/'Probabilidades-ver'!G17</f>
        <v>#NUM!</v>
      </c>
    </row>
    <row r="18" spans="5:6" ht="12.75">
      <c r="E18" s="8">
        <v>12</v>
      </c>
      <c r="F18" s="10" t="e">
        <f>B10/'Probabilidades-ver'!G18</f>
        <v>#NUM!</v>
      </c>
    </row>
    <row r="19" spans="5:6" ht="12.75">
      <c r="E19" s="8">
        <v>13</v>
      </c>
      <c r="F19" s="10" t="e">
        <f>B10/'Probabilidades-ver'!G19</f>
        <v>#NUM!</v>
      </c>
    </row>
    <row r="20" spans="5:6" ht="12.75">
      <c r="E20" s="8">
        <v>14</v>
      </c>
      <c r="F20" s="10" t="e">
        <f>B10/'Probabilidades-ver'!G20</f>
        <v>#NUM!</v>
      </c>
    </row>
    <row r="21" spans="5:6" ht="12.75">
      <c r="E21" s="8">
        <v>15</v>
      </c>
      <c r="F21" s="10" t="e">
        <f>B10/'Probabilidades-ver'!G21</f>
        <v>#NUM!</v>
      </c>
    </row>
    <row r="22" spans="5:6" ht="12.75">
      <c r="E22" s="8">
        <v>16</v>
      </c>
      <c r="F22" s="10" t="e">
        <f>B10/'Probabilidades-ver'!G22</f>
        <v>#NUM!</v>
      </c>
    </row>
    <row r="23" spans="5:6" ht="12.75">
      <c r="E23" s="8">
        <v>17</v>
      </c>
      <c r="F23" s="10" t="e">
        <f>B10/'Probabilidades-ver'!G23</f>
        <v>#NUM!</v>
      </c>
    </row>
    <row r="24" spans="5:6" ht="12.75">
      <c r="E24" s="8">
        <v>18</v>
      </c>
      <c r="F24" s="10" t="e">
        <f>B10/'Probabilidades-ver'!G24</f>
        <v>#NUM!</v>
      </c>
    </row>
    <row r="25" spans="5:6" ht="12.75">
      <c r="E25" s="8">
        <v>19</v>
      </c>
      <c r="F25" s="10" t="e">
        <f>B10/'Probabilidades-ver'!G25</f>
        <v>#NUM!</v>
      </c>
    </row>
    <row r="26" spans="5:6" ht="12.75">
      <c r="E26" s="8">
        <v>20</v>
      </c>
      <c r="F26" s="10" t="e">
        <f>B10/'Probabilidades-ver'!G26</f>
        <v>#NUM!</v>
      </c>
    </row>
    <row r="27" spans="5:6" ht="12.75">
      <c r="E27" s="8">
        <v>21</v>
      </c>
      <c r="F27" s="10" t="e">
        <f>B10/'Probabilidades-ver'!G27</f>
        <v>#NUM!</v>
      </c>
    </row>
    <row r="28" spans="5:6" ht="12.75">
      <c r="E28" s="8">
        <v>22</v>
      </c>
      <c r="F28" s="10" t="e">
        <f>B10/'Probabilidades-ver'!G28</f>
        <v>#NUM!</v>
      </c>
    </row>
    <row r="29" spans="5:6" ht="12.75">
      <c r="E29" s="8">
        <v>23</v>
      </c>
      <c r="F29" s="10" t="e">
        <f>B10/'Probabilidades-ver'!G29</f>
        <v>#NUM!</v>
      </c>
    </row>
    <row r="30" spans="5:6" ht="12.75">
      <c r="E30" s="8">
        <v>24</v>
      </c>
      <c r="F30" s="10" t="e">
        <f>B10/'Probabilidades-ver'!G30</f>
        <v>#NUM!</v>
      </c>
    </row>
    <row r="31" spans="5:6" ht="12.75">
      <c r="E31" s="8">
        <v>25</v>
      </c>
      <c r="F31" s="10" t="e">
        <f>B10/'Probabilidades-ver'!G31</f>
        <v>#NUM!</v>
      </c>
    </row>
    <row r="32" spans="1:6" ht="12.75">
      <c r="A32" t="s">
        <v>7</v>
      </c>
      <c r="E32" s="8">
        <v>26</v>
      </c>
      <c r="F32" s="10" t="e">
        <f>B10/'Probabilidades-ver'!G32</f>
        <v>#NUM!</v>
      </c>
    </row>
    <row r="33" spans="1:6" ht="12.75">
      <c r="A33" t="s">
        <v>17</v>
      </c>
      <c r="E33" s="8">
        <v>27</v>
      </c>
      <c r="F33" s="10" t="e">
        <f>B10/'Probabilidades-ver'!G33</f>
        <v>#NUM!</v>
      </c>
    </row>
    <row r="34" spans="1:6" ht="12.75">
      <c r="A34" t="s">
        <v>16</v>
      </c>
      <c r="E34" s="8">
        <v>28</v>
      </c>
      <c r="F34" s="10" t="e">
        <f>B10/'Probabilidades-ver'!G34</f>
        <v>#NUM!</v>
      </c>
    </row>
    <row r="35" spans="5:6" ht="12.75">
      <c r="E35" s="8">
        <v>29</v>
      </c>
      <c r="F35" s="10" t="e">
        <f>B10/'Probabilidades-ver'!G35</f>
        <v>#NUM!</v>
      </c>
    </row>
    <row r="36" spans="5:6" ht="12.75">
      <c r="E36" s="8">
        <v>30</v>
      </c>
      <c r="F36" s="10" t="e">
        <f>B10/'Probabilidades-ver'!G36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Atila Cesar Ribeiro Silva</dc:creator>
  <cp:keywords/>
  <dc:description/>
  <cp:lastModifiedBy>Atila Cesar Ribeiro Silva</cp:lastModifiedBy>
  <cp:lastPrinted>2002-03-04T15:38:19Z</cp:lastPrinted>
  <dcterms:created xsi:type="dcterms:W3CDTF">2002-02-17T11:14:49Z</dcterms:created>
  <dcterms:modified xsi:type="dcterms:W3CDTF">2002-03-06T20:14:23Z</dcterms:modified>
  <cp:category/>
  <cp:version/>
  <cp:contentType/>
  <cp:contentStatus/>
</cp:coreProperties>
</file>