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400" activeTab="0"/>
  </bookViews>
  <sheets>
    <sheet name="BolaodaArena" sheetId="1" r:id="rId1"/>
  </sheets>
  <definedNames/>
  <calcPr fullCalcOnLoad="1"/>
</workbook>
</file>

<file path=xl/sharedStrings.xml><?xml version="1.0" encoding="utf-8"?>
<sst xmlns="http://schemas.openxmlformats.org/spreadsheetml/2006/main" count="508" uniqueCount="63">
  <si>
    <t>Bolão da Arena - Série A</t>
  </si>
  <si>
    <t>Placar</t>
  </si>
  <si>
    <t xml:space="preserve"> </t>
  </si>
  <si>
    <t>x</t>
  </si>
  <si>
    <t>Bolão da Arena - Série B</t>
  </si>
  <si>
    <t>Bolão da Arena - Série C</t>
  </si>
  <si>
    <t>4ª Rodada</t>
  </si>
  <si>
    <t>Internacional</t>
  </si>
  <si>
    <t>Atlético MG</t>
  </si>
  <si>
    <t>Corinthians</t>
  </si>
  <si>
    <t>Goiás</t>
  </si>
  <si>
    <t>Marília</t>
  </si>
  <si>
    <t>Fortaleza</t>
  </si>
  <si>
    <t>Cruzeiro</t>
  </si>
  <si>
    <t>Coritiba</t>
  </si>
  <si>
    <t>Figueirense</t>
  </si>
  <si>
    <t>Santa Cruz</t>
  </si>
  <si>
    <t>América RN</t>
  </si>
  <si>
    <t>Juventude</t>
  </si>
  <si>
    <t>Atlético PR</t>
  </si>
  <si>
    <t>São Paulo</t>
  </si>
  <si>
    <t>Paraná</t>
  </si>
  <si>
    <t>Ponte Preta</t>
  </si>
  <si>
    <t>Flamengo</t>
  </si>
  <si>
    <t>Vasco</t>
  </si>
  <si>
    <t>Santos</t>
  </si>
  <si>
    <t>Naútico</t>
  </si>
  <si>
    <t>Gama</t>
  </si>
  <si>
    <t>Avaí</t>
  </si>
  <si>
    <t>Fluminense</t>
  </si>
  <si>
    <t>Palmeiras</t>
  </si>
  <si>
    <t>Caxias</t>
  </si>
  <si>
    <t>Londrina</t>
  </si>
  <si>
    <t>São Raimundo</t>
  </si>
  <si>
    <t>Brasiliense</t>
  </si>
  <si>
    <t>Criciúma</t>
  </si>
  <si>
    <t>Paulista</t>
  </si>
  <si>
    <t>São Caetano</t>
  </si>
  <si>
    <t>Paysandu</t>
  </si>
  <si>
    <t>ASA</t>
  </si>
  <si>
    <t>Ceará</t>
  </si>
  <si>
    <t>Sampaio Correia</t>
  </si>
  <si>
    <t>América MG</t>
  </si>
  <si>
    <t>Cianorte</t>
  </si>
  <si>
    <t>Vitória</t>
  </si>
  <si>
    <t>Volta Redonda</t>
  </si>
  <si>
    <t>Joinville</t>
  </si>
  <si>
    <t>Sport</t>
  </si>
  <si>
    <t>Botafogo</t>
  </si>
  <si>
    <t>U.Barbarense</t>
  </si>
  <si>
    <t>Guarani</t>
  </si>
  <si>
    <t>Treze</t>
  </si>
  <si>
    <t>Vila Nova</t>
  </si>
  <si>
    <t>Remo</t>
  </si>
  <si>
    <t>Portuguesa</t>
  </si>
  <si>
    <t>Grêmio</t>
  </si>
  <si>
    <t>XV Campo Bom</t>
  </si>
  <si>
    <t>Mogi Mirim</t>
  </si>
  <si>
    <t>Anapolina</t>
  </si>
  <si>
    <t>Bahia</t>
  </si>
  <si>
    <t>Americano</t>
  </si>
  <si>
    <t>Ituano</t>
  </si>
  <si>
    <t>Santo André</t>
  </si>
</sst>
</file>

<file path=xl/styles.xml><?xml version="1.0" encoding="utf-8"?>
<styleSheet xmlns="http://schemas.openxmlformats.org/spreadsheetml/2006/main">
  <numFmts count="1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</numFmts>
  <fonts count="10">
    <font>
      <sz val="10"/>
      <name val="Arial"/>
      <family val="0"/>
    </font>
    <font>
      <b/>
      <sz val="18"/>
      <color indexed="9"/>
      <name val="Verdana"/>
      <family val="2"/>
    </font>
    <font>
      <b/>
      <sz val="14"/>
      <color indexed="9"/>
      <name val="Verdana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0"/>
      <color indexed="53"/>
      <name val="Arial"/>
      <family val="2"/>
    </font>
    <font>
      <b/>
      <sz val="16"/>
      <color indexed="9"/>
      <name val="Verdana"/>
      <family val="2"/>
    </font>
    <font>
      <b/>
      <u val="single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7" fillId="3" borderId="3" xfId="0" applyFont="1" applyFill="1" applyBorder="1" applyAlignment="1" applyProtection="1">
      <alignment horizontal="center"/>
      <protection hidden="1"/>
    </xf>
    <xf numFmtId="0" fontId="3" fillId="0" borderId="0" xfId="0" applyFont="1" applyAlignment="1">
      <alignment/>
    </xf>
    <xf numFmtId="0" fontId="7" fillId="3" borderId="4" xfId="0" applyFont="1" applyFill="1" applyBorder="1" applyAlignment="1" applyProtection="1">
      <alignment horizontal="center"/>
      <protection hidden="1"/>
    </xf>
    <xf numFmtId="0" fontId="7" fillId="3" borderId="5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3" fillId="2" borderId="5" xfId="0" applyFont="1" applyFill="1" applyBorder="1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3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3" borderId="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/>
    </xf>
    <xf numFmtId="0" fontId="3" fillId="3" borderId="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3" borderId="13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3" borderId="15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3" borderId="18" xfId="0" applyFont="1" applyFill="1" applyBorder="1" applyAlignment="1">
      <alignment horizontal="center"/>
    </xf>
    <xf numFmtId="0" fontId="7" fillId="3" borderId="15" xfId="0" applyFont="1" applyFill="1" applyBorder="1" applyAlignment="1" applyProtection="1">
      <alignment horizontal="center"/>
      <protection hidden="1"/>
    </xf>
    <xf numFmtId="0" fontId="7" fillId="3" borderId="19" xfId="0" applyFont="1" applyFill="1" applyBorder="1" applyAlignment="1" applyProtection="1">
      <alignment horizontal="center"/>
      <protection hidden="1"/>
    </xf>
    <xf numFmtId="0" fontId="7" fillId="3" borderId="13" xfId="0" applyFont="1" applyFill="1" applyBorder="1" applyAlignment="1" applyProtection="1">
      <alignment horizontal="center"/>
      <protection hidden="1"/>
    </xf>
    <xf numFmtId="0" fontId="3" fillId="3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16" xfId="0" applyFont="1" applyFill="1" applyBorder="1" applyAlignment="1" applyProtection="1">
      <alignment horizontal="center"/>
      <protection hidden="1"/>
    </xf>
    <xf numFmtId="0" fontId="3" fillId="0" borderId="14" xfId="0" applyFont="1" applyFill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5" fillId="5" borderId="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6" fillId="2" borderId="25" xfId="0" applyFont="1" applyFill="1" applyBorder="1" applyAlignment="1" applyProtection="1">
      <alignment horizontal="center"/>
      <protection hidden="1"/>
    </xf>
    <xf numFmtId="0" fontId="6" fillId="2" borderId="7" xfId="0" applyFont="1" applyFill="1" applyBorder="1" applyAlignment="1" applyProtection="1">
      <alignment horizontal="center"/>
      <protection hidden="1"/>
    </xf>
    <xf numFmtId="0" fontId="6" fillId="2" borderId="26" xfId="0" applyFont="1" applyFill="1" applyBorder="1" applyAlignment="1" applyProtection="1">
      <alignment horizontal="center"/>
      <protection hidden="1"/>
    </xf>
    <xf numFmtId="0" fontId="2" fillId="6" borderId="27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6" borderId="30" xfId="0" applyFont="1" applyFill="1" applyBorder="1" applyAlignment="1">
      <alignment horizontal="center"/>
    </xf>
    <xf numFmtId="0" fontId="5" fillId="7" borderId="3" xfId="0" applyFont="1" applyFill="1" applyBorder="1" applyAlignment="1" applyProtection="1">
      <alignment horizontal="center" vertical="center" textRotation="90"/>
      <protection hidden="1"/>
    </xf>
    <xf numFmtId="0" fontId="5" fillId="7" borderId="4" xfId="0" applyFont="1" applyFill="1" applyBorder="1" applyAlignment="1" applyProtection="1">
      <alignment horizontal="center" vertical="center" textRotation="90"/>
      <protection hidden="1"/>
    </xf>
    <xf numFmtId="0" fontId="6" fillId="2" borderId="31" xfId="0" applyFont="1" applyFill="1" applyBorder="1" applyAlignment="1" applyProtection="1">
      <alignment horizontal="center"/>
      <protection hidden="1"/>
    </xf>
    <xf numFmtId="0" fontId="6" fillId="2" borderId="6" xfId="0" applyFont="1" applyFill="1" applyBorder="1" applyAlignment="1" applyProtection="1">
      <alignment horizontal="center"/>
      <protection hidden="1"/>
    </xf>
    <xf numFmtId="0" fontId="6" fillId="2" borderId="32" xfId="0" applyFont="1" applyFill="1" applyBorder="1" applyAlignment="1" applyProtection="1">
      <alignment horizontal="center"/>
      <protection hidden="1"/>
    </xf>
    <xf numFmtId="0" fontId="1" fillId="6" borderId="21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30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0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9"/>
  <sheetViews>
    <sheetView showGridLines="0" tabSelected="1" workbookViewId="0" topLeftCell="A1">
      <selection activeCell="A6" sqref="A6:AF17"/>
    </sheetView>
  </sheetViews>
  <sheetFormatPr defaultColWidth="9.140625" defaultRowHeight="12.75"/>
  <cols>
    <col min="1" max="1" width="16.57421875" style="0" bestFit="1" customWidth="1"/>
    <col min="2" max="2" width="4.140625" style="0" customWidth="1"/>
    <col min="3" max="5" width="3.7109375" style="0" customWidth="1"/>
    <col min="6" max="6" width="3.7109375" style="11" hidden="1" customWidth="1"/>
    <col min="7" max="7" width="2.7109375" style="0" customWidth="1"/>
    <col min="8" max="10" width="3.7109375" style="0" customWidth="1"/>
    <col min="11" max="11" width="3.7109375" style="11" hidden="1" customWidth="1"/>
    <col min="12" max="12" width="2.7109375" style="0" customWidth="1"/>
    <col min="13" max="15" width="3.7109375" style="0" customWidth="1"/>
    <col min="16" max="16" width="3.7109375" style="11" hidden="1" customWidth="1"/>
    <col min="17" max="17" width="2.7109375" style="0" customWidth="1"/>
    <col min="18" max="20" width="3.7109375" style="0" customWidth="1"/>
    <col min="21" max="21" width="3.7109375" style="11" hidden="1" customWidth="1"/>
    <col min="22" max="22" width="2.7109375" style="0" customWidth="1"/>
    <col min="23" max="25" width="3.7109375" style="0" customWidth="1"/>
    <col min="26" max="26" width="3.7109375" style="11" hidden="1" customWidth="1"/>
    <col min="27" max="27" width="2.7109375" style="0" customWidth="1"/>
    <col min="28" max="30" width="3.7109375" style="0" customWidth="1"/>
    <col min="31" max="31" width="3.7109375" style="11" hidden="1" customWidth="1"/>
    <col min="32" max="32" width="2.7109375" style="0" customWidth="1"/>
  </cols>
  <sheetData>
    <row r="1" spans="1:32" ht="18" customHeight="1" thickTop="1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3"/>
    </row>
    <row r="2" spans="1:32" ht="21.75" customHeight="1">
      <c r="A2" s="72" t="s">
        <v>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4"/>
    </row>
    <row r="3" spans="1:32" s="5" customFormat="1" ht="12.75">
      <c r="A3" s="51"/>
      <c r="B3" s="67" t="s">
        <v>1</v>
      </c>
      <c r="C3" s="69" t="s">
        <v>18</v>
      </c>
      <c r="D3" s="70"/>
      <c r="E3" s="71"/>
      <c r="F3" s="8"/>
      <c r="G3" s="4" t="s">
        <v>2</v>
      </c>
      <c r="H3" s="69" t="s">
        <v>20</v>
      </c>
      <c r="I3" s="70"/>
      <c r="J3" s="71"/>
      <c r="K3" s="8"/>
      <c r="L3" s="4" t="s">
        <v>2</v>
      </c>
      <c r="M3" s="69" t="s">
        <v>22</v>
      </c>
      <c r="N3" s="70"/>
      <c r="O3" s="71"/>
      <c r="P3" s="8"/>
      <c r="Q3" s="4" t="s">
        <v>2</v>
      </c>
      <c r="R3" s="69" t="s">
        <v>15</v>
      </c>
      <c r="S3" s="70"/>
      <c r="T3" s="71"/>
      <c r="U3" s="8"/>
      <c r="V3" s="4" t="s">
        <v>2</v>
      </c>
      <c r="W3" s="69" t="s">
        <v>24</v>
      </c>
      <c r="X3" s="70"/>
      <c r="Y3" s="71"/>
      <c r="Z3" s="8"/>
      <c r="AA3" s="4" t="s">
        <v>2</v>
      </c>
      <c r="AB3" s="69" t="s">
        <v>13</v>
      </c>
      <c r="AC3" s="70"/>
      <c r="AD3" s="71"/>
      <c r="AE3" s="8"/>
      <c r="AF3" s="39" t="s">
        <v>2</v>
      </c>
    </row>
    <row r="4" spans="1:32" s="5" customFormat="1" ht="12.75">
      <c r="A4" s="52"/>
      <c r="B4" s="68"/>
      <c r="C4" s="1"/>
      <c r="D4" s="2" t="s">
        <v>3</v>
      </c>
      <c r="E4" s="3"/>
      <c r="F4" s="9" t="str">
        <f>IF(C4&gt;E4,C3,IF(C4=E4,"empate",IF(C4&lt;E4,C5,0)))</f>
        <v>empate</v>
      </c>
      <c r="G4" s="6"/>
      <c r="H4" s="1"/>
      <c r="I4" s="2" t="s">
        <v>3</v>
      </c>
      <c r="J4" s="3"/>
      <c r="K4" s="9" t="str">
        <f>IF(H4&gt;J4,H3,IF(H4=J4,"empate",IF(H4&lt;J4,H5,0)))</f>
        <v>empate</v>
      </c>
      <c r="L4" s="6" t="s">
        <v>2</v>
      </c>
      <c r="M4" s="1"/>
      <c r="N4" s="2" t="s">
        <v>3</v>
      </c>
      <c r="O4" s="3"/>
      <c r="P4" s="9" t="str">
        <f>IF(M4&gt;O4,M3,IF(M4=O4,"empate",IF(M4&lt;O4,M5,0)))</f>
        <v>empate</v>
      </c>
      <c r="Q4" s="6" t="s">
        <v>2</v>
      </c>
      <c r="R4" s="1"/>
      <c r="S4" s="2" t="s">
        <v>3</v>
      </c>
      <c r="T4" s="3"/>
      <c r="U4" s="9" t="str">
        <f>IF(R4&gt;T4,R3,IF(R4=T4,"empate",IF(R4&lt;T4,R5,0)))</f>
        <v>empate</v>
      </c>
      <c r="V4" s="6" t="s">
        <v>2</v>
      </c>
      <c r="W4" s="1"/>
      <c r="X4" s="2" t="s">
        <v>3</v>
      </c>
      <c r="Y4" s="3"/>
      <c r="Z4" s="9" t="str">
        <f>IF(W4&gt;Y4,W3,IF(W4=Y4,"empate",IF(W4&lt;Y4,W5,0)))</f>
        <v>empate</v>
      </c>
      <c r="AA4" s="6" t="s">
        <v>2</v>
      </c>
      <c r="AB4" s="1"/>
      <c r="AC4" s="2" t="s">
        <v>3</v>
      </c>
      <c r="AD4" s="3"/>
      <c r="AE4" s="9" t="str">
        <f>IF(AB4&gt;AD4,AB3,IF(AB4=AD4,"empate",IF(AB4&lt;AD4,AB5,0)))</f>
        <v>empate</v>
      </c>
      <c r="AF4" s="40" t="s">
        <v>2</v>
      </c>
    </row>
    <row r="5" spans="1:32" s="5" customFormat="1" ht="12.75">
      <c r="A5" s="53"/>
      <c r="B5" s="68"/>
      <c r="C5" s="58" t="s">
        <v>19</v>
      </c>
      <c r="D5" s="59"/>
      <c r="E5" s="60"/>
      <c r="F5" s="10" t="s">
        <v>2</v>
      </c>
      <c r="G5" s="7"/>
      <c r="H5" s="58" t="s">
        <v>21</v>
      </c>
      <c r="I5" s="59"/>
      <c r="J5" s="60"/>
      <c r="K5" s="10" t="s">
        <v>2</v>
      </c>
      <c r="L5" s="7"/>
      <c r="M5" s="58" t="s">
        <v>8</v>
      </c>
      <c r="N5" s="59"/>
      <c r="O5" s="60"/>
      <c r="P5" s="10" t="s">
        <v>2</v>
      </c>
      <c r="Q5" s="7"/>
      <c r="R5" s="58" t="s">
        <v>23</v>
      </c>
      <c r="S5" s="59"/>
      <c r="T5" s="60"/>
      <c r="U5" s="10" t="s">
        <v>2</v>
      </c>
      <c r="V5" s="7"/>
      <c r="W5" s="58" t="s">
        <v>12</v>
      </c>
      <c r="X5" s="59"/>
      <c r="Y5" s="60"/>
      <c r="Z5" s="10" t="s">
        <v>2</v>
      </c>
      <c r="AA5" s="7"/>
      <c r="AB5" s="58" t="s">
        <v>7</v>
      </c>
      <c r="AC5" s="59"/>
      <c r="AD5" s="60"/>
      <c r="AE5" s="10" t="s">
        <v>2</v>
      </c>
      <c r="AF5" s="41"/>
    </row>
    <row r="6" spans="1:32" s="12" customFormat="1" ht="12.75">
      <c r="A6" s="47" t="s">
        <v>7</v>
      </c>
      <c r="B6" s="54">
        <f>IF(C6="wo",0,G6+L6+Q6+V6+AA6+AF6)</f>
        <v>0</v>
      </c>
      <c r="C6" s="13">
        <v>0</v>
      </c>
      <c r="D6" s="19" t="s">
        <v>3</v>
      </c>
      <c r="E6" s="13">
        <v>1</v>
      </c>
      <c r="F6" s="14" t="str">
        <f>IF(C6&gt;E6,C$3,IF(C6=E6,"empate",IF(C6&lt;E6,C$5,0)))</f>
        <v>Atlético PR</v>
      </c>
      <c r="G6" s="17">
        <f>IF(C$4="",0,IF(C6&amp;E6=C$4&amp;E$4,2,IF(F6=F$4,1,0)))</f>
        <v>0</v>
      </c>
      <c r="H6" s="13">
        <v>3</v>
      </c>
      <c r="I6" s="19" t="s">
        <v>3</v>
      </c>
      <c r="J6" s="13">
        <v>0</v>
      </c>
      <c r="K6" s="14" t="str">
        <f>IF(H6&gt;J6,H$3,IF(H6=J6,"empate",IF(H6&lt;J6,H$5,0)))</f>
        <v>São Paulo</v>
      </c>
      <c r="L6" s="17">
        <f>IF(H$4="",0,IF(H6&amp;J6=H$4&amp;J$4,2,IF(K6=K$4,1,0)))</f>
        <v>0</v>
      </c>
      <c r="M6" s="13">
        <v>1</v>
      </c>
      <c r="N6" s="19" t="s">
        <v>3</v>
      </c>
      <c r="O6" s="13">
        <v>1</v>
      </c>
      <c r="P6" s="14" t="str">
        <f>IF(M6&gt;O6,M$3,IF(M6=O6,"empate",IF(M6&lt;O6,M$5,0)))</f>
        <v>empate</v>
      </c>
      <c r="Q6" s="17">
        <f>IF(M$4="",0,IF(M6&amp;O6=M$4&amp;O$4,2,IF(P6=P$4,1,0)))</f>
        <v>0</v>
      </c>
      <c r="R6" s="13">
        <v>2</v>
      </c>
      <c r="S6" s="19" t="s">
        <v>3</v>
      </c>
      <c r="T6" s="13">
        <v>1</v>
      </c>
      <c r="U6" s="14" t="str">
        <f>IF(R6&gt;T6,R$3,IF(R6=T6,"empate",IF(R6&lt;T6,R$5,0)))</f>
        <v>Figueirense</v>
      </c>
      <c r="V6" s="17">
        <f>IF(R$4="",0,IF(R6&amp;T6=R$4&amp;T$4,2,IF(U6=U$4,1,0)))</f>
        <v>0</v>
      </c>
      <c r="W6" s="13">
        <v>2</v>
      </c>
      <c r="X6" s="19" t="s">
        <v>3</v>
      </c>
      <c r="Y6" s="13">
        <v>1</v>
      </c>
      <c r="Z6" s="14" t="str">
        <f>IF(W6&gt;Y6,W$3,IF(W6=Y6,"empate",IF(W6&lt;Y6,W$5,0)))</f>
        <v>Vasco</v>
      </c>
      <c r="AA6" s="17">
        <f>IF(W$4="",0,IF(W6&amp;Y6=W$4&amp;Y$4,2,IF(Z6=Z$4,1,0)))</f>
        <v>0</v>
      </c>
      <c r="AB6" s="13">
        <v>0</v>
      </c>
      <c r="AC6" s="19" t="s">
        <v>3</v>
      </c>
      <c r="AD6" s="13">
        <v>1</v>
      </c>
      <c r="AE6" s="14" t="str">
        <f>IF(AB6&gt;AD6,AB$3,IF(AB6=AD6,"empate",IF(AB6&lt;AD6,AB$5,0)))</f>
        <v>Internacional</v>
      </c>
      <c r="AF6" s="35">
        <f>IF(AB$4="",0,IF(AB6&amp;AD6=AB$4&amp;AD$4,2,IF(AE6=AE$4,1,0)))</f>
        <v>0</v>
      </c>
    </row>
    <row r="7" spans="1:32" s="12" customFormat="1" ht="12.75">
      <c r="A7" s="48" t="s">
        <v>8</v>
      </c>
      <c r="B7" s="54">
        <f aca="true" t="shared" si="0" ref="B7:B17">IF(C7="wo",0,G7+L7+Q7+V7+AA7+AF7)</f>
        <v>0</v>
      </c>
      <c r="C7" s="15">
        <v>2</v>
      </c>
      <c r="D7" s="20" t="s">
        <v>3</v>
      </c>
      <c r="E7" s="15">
        <v>2</v>
      </c>
      <c r="F7" s="16" t="str">
        <f aca="true" t="shared" si="1" ref="F7:F17">IF(C7&gt;E7,C$3,IF(C7=E7,"empate",IF(C7&lt;E7,C$5,0)))</f>
        <v>empate</v>
      </c>
      <c r="G7" s="18">
        <f aca="true" t="shared" si="2" ref="G7:G17">IF(C$4="",0,IF(C7&amp;E7=C$4&amp;E$4,2,IF(F7=F$4,1,0)))</f>
        <v>0</v>
      </c>
      <c r="H7" s="15">
        <v>3</v>
      </c>
      <c r="I7" s="20" t="s">
        <v>3</v>
      </c>
      <c r="J7" s="15">
        <v>1</v>
      </c>
      <c r="K7" s="16" t="str">
        <f aca="true" t="shared" si="3" ref="K7:K17">IF(H7&gt;J7,H$3,IF(H7=J7,"empate",IF(H7&lt;J7,H$5,0)))</f>
        <v>São Paulo</v>
      </c>
      <c r="L7" s="18">
        <f aca="true" t="shared" si="4" ref="L7:L17">IF(H$4="",0,IF(H7&amp;J7=H$4&amp;J$4,2,IF(K7=K$4,1,0)))</f>
        <v>0</v>
      </c>
      <c r="M7" s="15">
        <v>1</v>
      </c>
      <c r="N7" s="20" t="s">
        <v>3</v>
      </c>
      <c r="O7" s="15">
        <v>1</v>
      </c>
      <c r="P7" s="16" t="str">
        <f aca="true" t="shared" si="5" ref="P7:P17">IF(M7&gt;O7,M$3,IF(M7=O7,"empate",IF(M7&lt;O7,M$5,0)))</f>
        <v>empate</v>
      </c>
      <c r="Q7" s="18">
        <f aca="true" t="shared" si="6" ref="Q7:Q17">IF(M$4="",0,IF(M7&amp;O7=M$4&amp;O$4,2,IF(P7=P$4,1,0)))</f>
        <v>0</v>
      </c>
      <c r="R7" s="15">
        <v>2</v>
      </c>
      <c r="S7" s="20" t="s">
        <v>3</v>
      </c>
      <c r="T7" s="15">
        <v>3</v>
      </c>
      <c r="U7" s="16" t="str">
        <f aca="true" t="shared" si="7" ref="U7:U17">IF(R7&gt;T7,R$3,IF(R7=T7,"empate",IF(R7&lt;T7,R$5,0)))</f>
        <v>Flamengo</v>
      </c>
      <c r="V7" s="18">
        <f aca="true" t="shared" si="8" ref="V7:V17">IF(R$4="",0,IF(R7&amp;T7=R$4&amp;T$4,2,IF(U7=U$4,1,0)))</f>
        <v>0</v>
      </c>
      <c r="W7" s="15">
        <v>2</v>
      </c>
      <c r="X7" s="20" t="s">
        <v>3</v>
      </c>
      <c r="Y7" s="15">
        <v>0</v>
      </c>
      <c r="Z7" s="16" t="str">
        <f aca="true" t="shared" si="9" ref="Z7:Z17">IF(W7&gt;Y7,W$3,IF(W7=Y7,"empate",IF(W7&lt;Y7,W$5,0)))</f>
        <v>Vasco</v>
      </c>
      <c r="AA7" s="18">
        <f aca="true" t="shared" si="10" ref="AA7:AA17">IF(W$4="",0,IF(W7&amp;Y7=W$4&amp;Y$4,2,IF(Z7=Z$4,1,0)))</f>
        <v>0</v>
      </c>
      <c r="AB7" s="15">
        <v>1</v>
      </c>
      <c r="AC7" s="20" t="s">
        <v>3</v>
      </c>
      <c r="AD7" s="15">
        <v>0</v>
      </c>
      <c r="AE7" s="16" t="str">
        <f aca="true" t="shared" si="11" ref="AE7:AE17">IF(AB7&gt;AD7,AB$3,IF(AB7=AD7,"empate",IF(AB7&lt;AD7,AB$5,0)))</f>
        <v>Cruzeiro</v>
      </c>
      <c r="AF7" s="33">
        <f aca="true" t="shared" si="12" ref="AF7:AF17">IF(AB$4="",0,IF(AB7&amp;AD7=AB$4&amp;AD$4,2,IF(AE7=AE$4,1,0)))</f>
        <v>0</v>
      </c>
    </row>
    <row r="8" spans="1:32" s="12" customFormat="1" ht="12.75">
      <c r="A8" s="47" t="s">
        <v>9</v>
      </c>
      <c r="B8" s="54">
        <f t="shared" si="0"/>
        <v>0</v>
      </c>
      <c r="C8" s="13">
        <v>1</v>
      </c>
      <c r="D8" s="19" t="s">
        <v>3</v>
      </c>
      <c r="E8" s="13">
        <v>0</v>
      </c>
      <c r="F8" s="14" t="str">
        <f t="shared" si="1"/>
        <v>Juventude</v>
      </c>
      <c r="G8" s="17">
        <f t="shared" si="2"/>
        <v>0</v>
      </c>
      <c r="H8" s="13">
        <v>3</v>
      </c>
      <c r="I8" s="19" t="s">
        <v>3</v>
      </c>
      <c r="J8" s="13">
        <v>1</v>
      </c>
      <c r="K8" s="14" t="str">
        <f t="shared" si="3"/>
        <v>São Paulo</v>
      </c>
      <c r="L8" s="17">
        <f t="shared" si="4"/>
        <v>0</v>
      </c>
      <c r="M8" s="13">
        <v>1</v>
      </c>
      <c r="N8" s="19" t="s">
        <v>3</v>
      </c>
      <c r="O8" s="13">
        <v>1</v>
      </c>
      <c r="P8" s="14" t="str">
        <f t="shared" si="5"/>
        <v>empate</v>
      </c>
      <c r="Q8" s="17">
        <f t="shared" si="6"/>
        <v>0</v>
      </c>
      <c r="R8" s="13">
        <v>1</v>
      </c>
      <c r="S8" s="19" t="s">
        <v>3</v>
      </c>
      <c r="T8" s="13">
        <v>1</v>
      </c>
      <c r="U8" s="14" t="str">
        <f t="shared" si="7"/>
        <v>empate</v>
      </c>
      <c r="V8" s="17">
        <f t="shared" si="8"/>
        <v>0</v>
      </c>
      <c r="W8" s="13">
        <v>2</v>
      </c>
      <c r="X8" s="19" t="s">
        <v>3</v>
      </c>
      <c r="Y8" s="13">
        <v>1</v>
      </c>
      <c r="Z8" s="14" t="str">
        <f t="shared" si="9"/>
        <v>Vasco</v>
      </c>
      <c r="AA8" s="17">
        <f t="shared" si="10"/>
        <v>0</v>
      </c>
      <c r="AB8" s="13">
        <v>2</v>
      </c>
      <c r="AC8" s="19" t="s">
        <v>3</v>
      </c>
      <c r="AD8" s="13">
        <v>1</v>
      </c>
      <c r="AE8" s="14" t="str">
        <f t="shared" si="11"/>
        <v>Cruzeiro</v>
      </c>
      <c r="AF8" s="35">
        <f t="shared" si="12"/>
        <v>0</v>
      </c>
    </row>
    <row r="9" spans="1:32" s="12" customFormat="1" ht="12.75">
      <c r="A9" s="48" t="s">
        <v>62</v>
      </c>
      <c r="B9" s="54">
        <f t="shared" si="0"/>
        <v>0</v>
      </c>
      <c r="C9" s="15">
        <v>1</v>
      </c>
      <c r="D9" s="20" t="s">
        <v>3</v>
      </c>
      <c r="E9" s="15">
        <v>1</v>
      </c>
      <c r="F9" s="16" t="str">
        <f t="shared" si="1"/>
        <v>empate</v>
      </c>
      <c r="G9" s="18">
        <f t="shared" si="2"/>
        <v>0</v>
      </c>
      <c r="H9" s="15">
        <v>4</v>
      </c>
      <c r="I9" s="20" t="s">
        <v>3</v>
      </c>
      <c r="J9" s="15">
        <v>1</v>
      </c>
      <c r="K9" s="16" t="str">
        <f t="shared" si="3"/>
        <v>São Paulo</v>
      </c>
      <c r="L9" s="18">
        <f t="shared" si="4"/>
        <v>0</v>
      </c>
      <c r="M9" s="15">
        <v>1</v>
      </c>
      <c r="N9" s="20" t="s">
        <v>3</v>
      </c>
      <c r="O9" s="15">
        <v>2</v>
      </c>
      <c r="P9" s="16" t="str">
        <f t="shared" si="5"/>
        <v>Atlético MG</v>
      </c>
      <c r="Q9" s="18">
        <f t="shared" si="6"/>
        <v>0</v>
      </c>
      <c r="R9" s="15">
        <v>2</v>
      </c>
      <c r="S9" s="20" t="s">
        <v>3</v>
      </c>
      <c r="T9" s="15">
        <v>0</v>
      </c>
      <c r="U9" s="16" t="str">
        <f t="shared" si="7"/>
        <v>Figueirense</v>
      </c>
      <c r="V9" s="18">
        <f t="shared" si="8"/>
        <v>0</v>
      </c>
      <c r="W9" s="15">
        <v>0</v>
      </c>
      <c r="X9" s="20" t="s">
        <v>3</v>
      </c>
      <c r="Y9" s="15">
        <v>0</v>
      </c>
      <c r="Z9" s="16" t="str">
        <f t="shared" si="9"/>
        <v>empate</v>
      </c>
      <c r="AA9" s="18">
        <f t="shared" si="10"/>
        <v>0</v>
      </c>
      <c r="AB9" s="15">
        <v>1</v>
      </c>
      <c r="AC9" s="20" t="s">
        <v>3</v>
      </c>
      <c r="AD9" s="15">
        <v>1</v>
      </c>
      <c r="AE9" s="16" t="str">
        <f t="shared" si="11"/>
        <v>empate</v>
      </c>
      <c r="AF9" s="33">
        <f t="shared" si="12"/>
        <v>0</v>
      </c>
    </row>
    <row r="10" spans="1:32" s="12" customFormat="1" ht="12.75">
      <c r="A10" s="49" t="s">
        <v>10</v>
      </c>
      <c r="B10" s="54">
        <f t="shared" si="0"/>
        <v>0</v>
      </c>
      <c r="C10" s="13">
        <v>1</v>
      </c>
      <c r="D10" s="19" t="s">
        <v>3</v>
      </c>
      <c r="E10" s="13">
        <v>1</v>
      </c>
      <c r="F10" s="14" t="str">
        <f t="shared" si="1"/>
        <v>empate</v>
      </c>
      <c r="G10" s="17">
        <f t="shared" si="2"/>
        <v>0</v>
      </c>
      <c r="H10" s="13">
        <v>3</v>
      </c>
      <c r="I10" s="19" t="s">
        <v>3</v>
      </c>
      <c r="J10" s="13">
        <v>0</v>
      </c>
      <c r="K10" s="14" t="str">
        <f t="shared" si="3"/>
        <v>São Paulo</v>
      </c>
      <c r="L10" s="17">
        <f t="shared" si="4"/>
        <v>0</v>
      </c>
      <c r="M10" s="13">
        <v>0</v>
      </c>
      <c r="N10" s="19" t="s">
        <v>3</v>
      </c>
      <c r="O10" s="13">
        <v>1</v>
      </c>
      <c r="P10" s="14" t="str">
        <f t="shared" si="5"/>
        <v>Atlético MG</v>
      </c>
      <c r="Q10" s="17">
        <f t="shared" si="6"/>
        <v>0</v>
      </c>
      <c r="R10" s="13">
        <v>2</v>
      </c>
      <c r="S10" s="19" t="s">
        <v>3</v>
      </c>
      <c r="T10" s="13">
        <v>2</v>
      </c>
      <c r="U10" s="14" t="str">
        <f t="shared" si="7"/>
        <v>empate</v>
      </c>
      <c r="V10" s="17">
        <f t="shared" si="8"/>
        <v>0</v>
      </c>
      <c r="W10" s="13">
        <v>2</v>
      </c>
      <c r="X10" s="19" t="s">
        <v>3</v>
      </c>
      <c r="Y10" s="13">
        <v>0</v>
      </c>
      <c r="Z10" s="14" t="str">
        <f t="shared" si="9"/>
        <v>Vasco</v>
      </c>
      <c r="AA10" s="17">
        <f t="shared" si="10"/>
        <v>0</v>
      </c>
      <c r="AB10" s="13">
        <v>2</v>
      </c>
      <c r="AC10" s="19" t="s">
        <v>3</v>
      </c>
      <c r="AD10" s="13">
        <v>1</v>
      </c>
      <c r="AE10" s="14" t="str">
        <f t="shared" si="11"/>
        <v>Cruzeiro</v>
      </c>
      <c r="AF10" s="35">
        <f t="shared" si="12"/>
        <v>0</v>
      </c>
    </row>
    <row r="11" spans="1:33" s="12" customFormat="1" ht="12.75">
      <c r="A11" s="49" t="s">
        <v>11</v>
      </c>
      <c r="B11" s="54">
        <f t="shared" si="0"/>
        <v>0</v>
      </c>
      <c r="C11" s="15">
        <v>1</v>
      </c>
      <c r="D11" s="20" t="s">
        <v>3</v>
      </c>
      <c r="E11" s="15">
        <v>0</v>
      </c>
      <c r="F11" s="16" t="str">
        <f t="shared" si="1"/>
        <v>Juventude</v>
      </c>
      <c r="G11" s="18">
        <f t="shared" si="2"/>
        <v>0</v>
      </c>
      <c r="H11" s="15">
        <v>1</v>
      </c>
      <c r="I11" s="20" t="s">
        <v>3</v>
      </c>
      <c r="J11" s="15">
        <v>0</v>
      </c>
      <c r="K11" s="16" t="str">
        <f t="shared" si="3"/>
        <v>São Paulo</v>
      </c>
      <c r="L11" s="18">
        <f t="shared" si="4"/>
        <v>0</v>
      </c>
      <c r="M11" s="15">
        <v>1</v>
      </c>
      <c r="N11" s="20" t="s">
        <v>3</v>
      </c>
      <c r="O11" s="15">
        <v>0</v>
      </c>
      <c r="P11" s="16" t="str">
        <f t="shared" si="5"/>
        <v>Ponte Preta</v>
      </c>
      <c r="Q11" s="18">
        <f t="shared" si="6"/>
        <v>0</v>
      </c>
      <c r="R11" s="15">
        <v>1</v>
      </c>
      <c r="S11" s="20" t="s">
        <v>3</v>
      </c>
      <c r="T11" s="15">
        <v>0</v>
      </c>
      <c r="U11" s="16" t="str">
        <f t="shared" si="7"/>
        <v>Figueirense</v>
      </c>
      <c r="V11" s="18">
        <f t="shared" si="8"/>
        <v>0</v>
      </c>
      <c r="W11" s="15">
        <v>1</v>
      </c>
      <c r="X11" s="20" t="s">
        <v>3</v>
      </c>
      <c r="Y11" s="15">
        <v>0</v>
      </c>
      <c r="Z11" s="16" t="str">
        <f t="shared" si="9"/>
        <v>Vasco</v>
      </c>
      <c r="AA11" s="18">
        <f t="shared" si="10"/>
        <v>0</v>
      </c>
      <c r="AB11" s="15">
        <v>1</v>
      </c>
      <c r="AC11" s="20" t="s">
        <v>3</v>
      </c>
      <c r="AD11" s="15">
        <v>0</v>
      </c>
      <c r="AE11" s="16" t="str">
        <f t="shared" si="11"/>
        <v>Cruzeiro</v>
      </c>
      <c r="AF11" s="33">
        <f t="shared" si="12"/>
        <v>0</v>
      </c>
      <c r="AG11" s="76"/>
    </row>
    <row r="12" spans="1:32" s="12" customFormat="1" ht="12.75">
      <c r="A12" s="47" t="s">
        <v>12</v>
      </c>
      <c r="B12" s="54">
        <f t="shared" si="0"/>
        <v>0</v>
      </c>
      <c r="C12" s="13">
        <v>2</v>
      </c>
      <c r="D12" s="19" t="s">
        <v>3</v>
      </c>
      <c r="E12" s="13">
        <v>2</v>
      </c>
      <c r="F12" s="14" t="str">
        <f t="shared" si="1"/>
        <v>empate</v>
      </c>
      <c r="G12" s="17">
        <f t="shared" si="2"/>
        <v>0</v>
      </c>
      <c r="H12" s="13">
        <v>4</v>
      </c>
      <c r="I12" s="19" t="s">
        <v>3</v>
      </c>
      <c r="J12" s="13">
        <v>1</v>
      </c>
      <c r="K12" s="14" t="str">
        <f t="shared" si="3"/>
        <v>São Paulo</v>
      </c>
      <c r="L12" s="17">
        <f t="shared" si="4"/>
        <v>0</v>
      </c>
      <c r="M12" s="13">
        <v>1</v>
      </c>
      <c r="N12" s="19" t="s">
        <v>3</v>
      </c>
      <c r="O12" s="13">
        <v>1</v>
      </c>
      <c r="P12" s="14" t="str">
        <f t="shared" si="5"/>
        <v>empate</v>
      </c>
      <c r="Q12" s="17">
        <f t="shared" si="6"/>
        <v>0</v>
      </c>
      <c r="R12" s="13">
        <v>1</v>
      </c>
      <c r="S12" s="19" t="s">
        <v>3</v>
      </c>
      <c r="T12" s="13">
        <v>0</v>
      </c>
      <c r="U12" s="14" t="str">
        <f t="shared" si="7"/>
        <v>Figueirense</v>
      </c>
      <c r="V12" s="17">
        <f t="shared" si="8"/>
        <v>0</v>
      </c>
      <c r="W12" s="13">
        <v>2</v>
      </c>
      <c r="X12" s="19" t="s">
        <v>3</v>
      </c>
      <c r="Y12" s="13">
        <v>0</v>
      </c>
      <c r="Z12" s="14" t="str">
        <f t="shared" si="9"/>
        <v>Vasco</v>
      </c>
      <c r="AA12" s="17">
        <f t="shared" si="10"/>
        <v>0</v>
      </c>
      <c r="AB12" s="13">
        <v>2</v>
      </c>
      <c r="AC12" s="19" t="s">
        <v>3</v>
      </c>
      <c r="AD12" s="13">
        <v>1</v>
      </c>
      <c r="AE12" s="14" t="str">
        <f t="shared" si="11"/>
        <v>Cruzeiro</v>
      </c>
      <c r="AF12" s="35">
        <f t="shared" si="12"/>
        <v>0</v>
      </c>
    </row>
    <row r="13" spans="1:32" s="12" customFormat="1" ht="12.75">
      <c r="A13" s="48" t="s">
        <v>13</v>
      </c>
      <c r="B13" s="54">
        <f t="shared" si="0"/>
        <v>0</v>
      </c>
      <c r="C13" s="15">
        <v>2</v>
      </c>
      <c r="D13" s="20" t="s">
        <v>3</v>
      </c>
      <c r="E13" s="15">
        <v>1</v>
      </c>
      <c r="F13" s="16" t="str">
        <f t="shared" si="1"/>
        <v>Juventude</v>
      </c>
      <c r="G13" s="18">
        <f t="shared" si="2"/>
        <v>0</v>
      </c>
      <c r="H13" s="15">
        <v>2</v>
      </c>
      <c r="I13" s="20" t="s">
        <v>3</v>
      </c>
      <c r="J13" s="15">
        <v>0</v>
      </c>
      <c r="K13" s="16" t="str">
        <f t="shared" si="3"/>
        <v>São Paulo</v>
      </c>
      <c r="L13" s="18">
        <f t="shared" si="4"/>
        <v>0</v>
      </c>
      <c r="M13" s="15">
        <v>1</v>
      </c>
      <c r="N13" s="20" t="s">
        <v>3</v>
      </c>
      <c r="O13" s="75">
        <v>2</v>
      </c>
      <c r="P13" s="16" t="str">
        <f t="shared" si="5"/>
        <v>Atlético MG</v>
      </c>
      <c r="Q13" s="18">
        <f t="shared" si="6"/>
        <v>0</v>
      </c>
      <c r="R13" s="15">
        <v>2</v>
      </c>
      <c r="S13" s="20" t="s">
        <v>3</v>
      </c>
      <c r="T13" s="15">
        <v>1</v>
      </c>
      <c r="U13" s="16" t="str">
        <f t="shared" si="7"/>
        <v>Figueirense</v>
      </c>
      <c r="V13" s="18">
        <f t="shared" si="8"/>
        <v>0</v>
      </c>
      <c r="W13" s="15">
        <v>2</v>
      </c>
      <c r="X13" s="20" t="s">
        <v>3</v>
      </c>
      <c r="Y13" s="15">
        <v>1</v>
      </c>
      <c r="Z13" s="16" t="str">
        <f t="shared" si="9"/>
        <v>Vasco</v>
      </c>
      <c r="AA13" s="18">
        <f t="shared" si="10"/>
        <v>0</v>
      </c>
      <c r="AB13" s="15">
        <v>2</v>
      </c>
      <c r="AC13" s="20" t="s">
        <v>3</v>
      </c>
      <c r="AD13" s="15">
        <v>0</v>
      </c>
      <c r="AE13" s="16" t="str">
        <f t="shared" si="11"/>
        <v>Cruzeiro</v>
      </c>
      <c r="AF13" s="33">
        <f t="shared" si="12"/>
        <v>0</v>
      </c>
    </row>
    <row r="14" spans="1:32" s="12" customFormat="1" ht="12.75">
      <c r="A14" s="49" t="s">
        <v>14</v>
      </c>
      <c r="B14" s="54">
        <f t="shared" si="0"/>
        <v>0</v>
      </c>
      <c r="C14" s="13">
        <v>2</v>
      </c>
      <c r="D14" s="19" t="s">
        <v>3</v>
      </c>
      <c r="E14" s="13">
        <v>1</v>
      </c>
      <c r="F14" s="14" t="str">
        <f t="shared" si="1"/>
        <v>Juventude</v>
      </c>
      <c r="G14" s="17">
        <f t="shared" si="2"/>
        <v>0</v>
      </c>
      <c r="H14" s="13">
        <v>3</v>
      </c>
      <c r="I14" s="19" t="s">
        <v>3</v>
      </c>
      <c r="J14" s="13">
        <v>0</v>
      </c>
      <c r="K14" s="14" t="str">
        <f t="shared" si="3"/>
        <v>São Paulo</v>
      </c>
      <c r="L14" s="17">
        <f t="shared" si="4"/>
        <v>0</v>
      </c>
      <c r="M14" s="13">
        <v>1</v>
      </c>
      <c r="N14" s="19" t="s">
        <v>3</v>
      </c>
      <c r="O14" s="13">
        <v>1</v>
      </c>
      <c r="P14" s="14" t="str">
        <f t="shared" si="5"/>
        <v>empate</v>
      </c>
      <c r="Q14" s="17">
        <f t="shared" si="6"/>
        <v>0</v>
      </c>
      <c r="R14" s="13">
        <v>2</v>
      </c>
      <c r="S14" s="19" t="s">
        <v>3</v>
      </c>
      <c r="T14" s="13">
        <v>0</v>
      </c>
      <c r="U14" s="14" t="str">
        <f t="shared" si="7"/>
        <v>Figueirense</v>
      </c>
      <c r="V14" s="17">
        <f t="shared" si="8"/>
        <v>0</v>
      </c>
      <c r="W14" s="13">
        <v>1</v>
      </c>
      <c r="X14" s="19" t="s">
        <v>3</v>
      </c>
      <c r="Y14" s="13">
        <v>0</v>
      </c>
      <c r="Z14" s="14" t="str">
        <f t="shared" si="9"/>
        <v>Vasco</v>
      </c>
      <c r="AA14" s="17">
        <f t="shared" si="10"/>
        <v>0</v>
      </c>
      <c r="AB14" s="13">
        <v>2</v>
      </c>
      <c r="AC14" s="19" t="s">
        <v>3</v>
      </c>
      <c r="AD14" s="13">
        <v>2</v>
      </c>
      <c r="AE14" s="14" t="str">
        <f t="shared" si="11"/>
        <v>empate</v>
      </c>
      <c r="AF14" s="35">
        <f t="shared" si="12"/>
        <v>0</v>
      </c>
    </row>
    <row r="15" spans="1:32" s="12" customFormat="1" ht="12.75">
      <c r="A15" s="49" t="s">
        <v>15</v>
      </c>
      <c r="B15" s="54">
        <f t="shared" si="0"/>
        <v>0</v>
      </c>
      <c r="C15" s="15">
        <v>1</v>
      </c>
      <c r="D15" s="20" t="s">
        <v>3</v>
      </c>
      <c r="E15" s="15">
        <v>1</v>
      </c>
      <c r="F15" s="16" t="str">
        <f t="shared" si="1"/>
        <v>empate</v>
      </c>
      <c r="G15" s="18">
        <f t="shared" si="2"/>
        <v>0</v>
      </c>
      <c r="H15" s="15">
        <v>4</v>
      </c>
      <c r="I15" s="20" t="s">
        <v>3</v>
      </c>
      <c r="J15" s="15">
        <v>1</v>
      </c>
      <c r="K15" s="16" t="str">
        <f t="shared" si="3"/>
        <v>São Paulo</v>
      </c>
      <c r="L15" s="18">
        <f t="shared" si="4"/>
        <v>0</v>
      </c>
      <c r="M15" s="15">
        <v>2</v>
      </c>
      <c r="N15" s="20" t="s">
        <v>3</v>
      </c>
      <c r="O15" s="15">
        <v>1</v>
      </c>
      <c r="P15" s="16" t="str">
        <f t="shared" si="5"/>
        <v>Ponte Preta</v>
      </c>
      <c r="Q15" s="18">
        <f t="shared" si="6"/>
        <v>0</v>
      </c>
      <c r="R15" s="15">
        <v>2</v>
      </c>
      <c r="S15" s="20" t="s">
        <v>3</v>
      </c>
      <c r="T15" s="15">
        <v>1</v>
      </c>
      <c r="U15" s="16" t="str">
        <f t="shared" si="7"/>
        <v>Figueirense</v>
      </c>
      <c r="V15" s="18">
        <f t="shared" si="8"/>
        <v>0</v>
      </c>
      <c r="W15" s="15">
        <v>2</v>
      </c>
      <c r="X15" s="20" t="s">
        <v>3</v>
      </c>
      <c r="Y15" s="15">
        <v>0</v>
      </c>
      <c r="Z15" s="16" t="str">
        <f t="shared" si="9"/>
        <v>Vasco</v>
      </c>
      <c r="AA15" s="18">
        <f t="shared" si="10"/>
        <v>0</v>
      </c>
      <c r="AB15" s="15">
        <v>3</v>
      </c>
      <c r="AC15" s="20" t="s">
        <v>3</v>
      </c>
      <c r="AD15" s="15">
        <v>1</v>
      </c>
      <c r="AE15" s="16" t="str">
        <f t="shared" si="11"/>
        <v>Cruzeiro</v>
      </c>
      <c r="AF15" s="33">
        <f t="shared" si="12"/>
        <v>0</v>
      </c>
    </row>
    <row r="16" spans="1:32" s="12" customFormat="1" ht="12.75">
      <c r="A16" s="47" t="s">
        <v>16</v>
      </c>
      <c r="B16" s="54">
        <f t="shared" si="0"/>
        <v>0</v>
      </c>
      <c r="C16" s="13">
        <v>1</v>
      </c>
      <c r="D16" s="19" t="s">
        <v>3</v>
      </c>
      <c r="E16" s="13">
        <v>1</v>
      </c>
      <c r="F16" s="14" t="str">
        <f t="shared" si="1"/>
        <v>empate</v>
      </c>
      <c r="G16" s="17">
        <f t="shared" si="2"/>
        <v>0</v>
      </c>
      <c r="H16" s="13">
        <v>4</v>
      </c>
      <c r="I16" s="19" t="s">
        <v>3</v>
      </c>
      <c r="J16" s="13">
        <v>1</v>
      </c>
      <c r="K16" s="14" t="str">
        <f t="shared" si="3"/>
        <v>São Paulo</v>
      </c>
      <c r="L16" s="17">
        <f t="shared" si="4"/>
        <v>0</v>
      </c>
      <c r="M16" s="13">
        <v>1</v>
      </c>
      <c r="N16" s="19" t="s">
        <v>3</v>
      </c>
      <c r="O16" s="13">
        <v>1</v>
      </c>
      <c r="P16" s="14" t="str">
        <f t="shared" si="5"/>
        <v>empate</v>
      </c>
      <c r="Q16" s="17">
        <f t="shared" si="6"/>
        <v>0</v>
      </c>
      <c r="R16" s="13">
        <v>2</v>
      </c>
      <c r="S16" s="19" t="s">
        <v>3</v>
      </c>
      <c r="T16" s="13">
        <v>1</v>
      </c>
      <c r="U16" s="14" t="str">
        <f t="shared" si="7"/>
        <v>Figueirense</v>
      </c>
      <c r="V16" s="17">
        <f t="shared" si="8"/>
        <v>0</v>
      </c>
      <c r="W16" s="13">
        <v>2</v>
      </c>
      <c r="X16" s="19" t="s">
        <v>3</v>
      </c>
      <c r="Y16" s="13">
        <v>0</v>
      </c>
      <c r="Z16" s="14" t="str">
        <f t="shared" si="9"/>
        <v>Vasco</v>
      </c>
      <c r="AA16" s="17">
        <f t="shared" si="10"/>
        <v>0</v>
      </c>
      <c r="AB16" s="13">
        <v>2</v>
      </c>
      <c r="AC16" s="19" t="s">
        <v>3</v>
      </c>
      <c r="AD16" s="13">
        <v>1</v>
      </c>
      <c r="AE16" s="14" t="str">
        <f t="shared" si="11"/>
        <v>Cruzeiro</v>
      </c>
      <c r="AF16" s="35">
        <f t="shared" si="12"/>
        <v>0</v>
      </c>
    </row>
    <row r="17" spans="1:32" s="12" customFormat="1" ht="13.5" thickBot="1">
      <c r="A17" s="50" t="s">
        <v>17</v>
      </c>
      <c r="B17" s="55">
        <f t="shared" si="0"/>
        <v>0</v>
      </c>
      <c r="C17" s="25">
        <v>0</v>
      </c>
      <c r="D17" s="26" t="s">
        <v>3</v>
      </c>
      <c r="E17" s="25">
        <v>1</v>
      </c>
      <c r="F17" s="27" t="str">
        <f t="shared" si="1"/>
        <v>Atlético PR</v>
      </c>
      <c r="G17" s="28">
        <f t="shared" si="2"/>
        <v>0</v>
      </c>
      <c r="H17" s="25">
        <v>3</v>
      </c>
      <c r="I17" s="26" t="s">
        <v>3</v>
      </c>
      <c r="J17" s="25">
        <v>0</v>
      </c>
      <c r="K17" s="27" t="str">
        <f t="shared" si="3"/>
        <v>São Paulo</v>
      </c>
      <c r="L17" s="28">
        <f t="shared" si="4"/>
        <v>0</v>
      </c>
      <c r="M17" s="25">
        <v>2</v>
      </c>
      <c r="N17" s="26" t="s">
        <v>3</v>
      </c>
      <c r="O17" s="25">
        <v>1</v>
      </c>
      <c r="P17" s="27" t="str">
        <f t="shared" si="5"/>
        <v>Ponte Preta</v>
      </c>
      <c r="Q17" s="28">
        <f t="shared" si="6"/>
        <v>0</v>
      </c>
      <c r="R17" s="25">
        <v>2</v>
      </c>
      <c r="S17" s="26" t="s">
        <v>3</v>
      </c>
      <c r="T17" s="25">
        <v>0</v>
      </c>
      <c r="U17" s="27" t="str">
        <f t="shared" si="7"/>
        <v>Figueirense</v>
      </c>
      <c r="V17" s="28">
        <f t="shared" si="8"/>
        <v>0</v>
      </c>
      <c r="W17" s="25">
        <v>1</v>
      </c>
      <c r="X17" s="26" t="s">
        <v>3</v>
      </c>
      <c r="Y17" s="25">
        <v>1</v>
      </c>
      <c r="Z17" s="27" t="str">
        <f t="shared" si="9"/>
        <v>empate</v>
      </c>
      <c r="AA17" s="28">
        <f t="shared" si="10"/>
        <v>0</v>
      </c>
      <c r="AB17" s="25">
        <v>2</v>
      </c>
      <c r="AC17" s="26" t="s">
        <v>3</v>
      </c>
      <c r="AD17" s="25">
        <v>0</v>
      </c>
      <c r="AE17" s="27" t="str">
        <f t="shared" si="11"/>
        <v>Cruzeiro</v>
      </c>
      <c r="AF17" s="38">
        <f t="shared" si="12"/>
        <v>0</v>
      </c>
    </row>
    <row r="18" ht="14.25" thickBot="1" thickTop="1"/>
    <row r="19" spans="1:32" ht="18" customHeight="1" thickTop="1">
      <c r="A19" s="61" t="s">
        <v>4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3"/>
    </row>
    <row r="20" spans="1:32" ht="21.75" customHeight="1">
      <c r="A20" s="72" t="s">
        <v>6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4"/>
    </row>
    <row r="21" spans="1:32" ht="12.75">
      <c r="A21" s="51"/>
      <c r="B21" s="67" t="s">
        <v>1</v>
      </c>
      <c r="C21" s="69" t="s">
        <v>18</v>
      </c>
      <c r="D21" s="70"/>
      <c r="E21" s="71"/>
      <c r="F21" s="8"/>
      <c r="G21" s="4" t="s">
        <v>2</v>
      </c>
      <c r="H21" s="69" t="s">
        <v>20</v>
      </c>
      <c r="I21" s="70"/>
      <c r="J21" s="71"/>
      <c r="K21" s="8"/>
      <c r="L21" s="4" t="s">
        <v>2</v>
      </c>
      <c r="M21" s="69" t="s">
        <v>22</v>
      </c>
      <c r="N21" s="70"/>
      <c r="O21" s="71"/>
      <c r="P21" s="8"/>
      <c r="Q21" s="4" t="s">
        <v>2</v>
      </c>
      <c r="R21" s="69" t="s">
        <v>15</v>
      </c>
      <c r="S21" s="70"/>
      <c r="T21" s="71"/>
      <c r="U21" s="8"/>
      <c r="V21" s="4" t="s">
        <v>2</v>
      </c>
      <c r="W21" s="69" t="s">
        <v>24</v>
      </c>
      <c r="X21" s="70"/>
      <c r="Y21" s="71"/>
      <c r="Z21" s="8"/>
      <c r="AA21" s="4" t="s">
        <v>2</v>
      </c>
      <c r="AB21" s="69" t="s">
        <v>13</v>
      </c>
      <c r="AC21" s="70"/>
      <c r="AD21" s="71"/>
      <c r="AE21" s="8"/>
      <c r="AF21" s="39" t="s">
        <v>2</v>
      </c>
    </row>
    <row r="22" spans="1:32" ht="12.75">
      <c r="A22" s="52"/>
      <c r="B22" s="68"/>
      <c r="C22" s="1"/>
      <c r="D22" s="2" t="s">
        <v>3</v>
      </c>
      <c r="E22" s="3"/>
      <c r="F22" s="9" t="str">
        <f>IF(C22&gt;E22,C21,IF(C22=E22,"empate",IF(C22&lt;E22,C23,0)))</f>
        <v>empate</v>
      </c>
      <c r="G22" s="6" t="s">
        <v>2</v>
      </c>
      <c r="H22" s="1"/>
      <c r="I22" s="2" t="s">
        <v>3</v>
      </c>
      <c r="J22" s="3"/>
      <c r="K22" s="9" t="str">
        <f>IF(H22&gt;J22,H21,IF(H22=J22,"empate",IF(H22&lt;J22,H23,0)))</f>
        <v>empate</v>
      </c>
      <c r="L22" s="6" t="s">
        <v>2</v>
      </c>
      <c r="M22" s="1"/>
      <c r="N22" s="2" t="s">
        <v>3</v>
      </c>
      <c r="O22" s="3"/>
      <c r="P22" s="9" t="str">
        <f>IF(M22&gt;O22,M21,IF(M22=O22,"empate",IF(M22&lt;O22,M23,0)))</f>
        <v>empate</v>
      </c>
      <c r="Q22" s="6" t="s">
        <v>2</v>
      </c>
      <c r="R22" s="1"/>
      <c r="S22" s="2" t="s">
        <v>3</v>
      </c>
      <c r="T22" s="3"/>
      <c r="U22" s="9" t="str">
        <f>IF(R22&gt;T22,R21,IF(R22=T22,"empate",IF(R22&lt;T22,R23,0)))</f>
        <v>empate</v>
      </c>
      <c r="V22" s="6" t="s">
        <v>2</v>
      </c>
      <c r="W22" s="1"/>
      <c r="X22" s="2" t="s">
        <v>3</v>
      </c>
      <c r="Y22" s="3"/>
      <c r="Z22" s="9" t="str">
        <f>IF(W22&gt;Y22,W21,IF(W22=Y22,"empate",IF(W22&lt;Y22,W23,0)))</f>
        <v>empate</v>
      </c>
      <c r="AA22" s="6" t="s">
        <v>2</v>
      </c>
      <c r="AB22" s="1"/>
      <c r="AC22" s="2" t="s">
        <v>3</v>
      </c>
      <c r="AD22" s="3"/>
      <c r="AE22" s="9" t="str">
        <f>IF(AB22&gt;AD22,AB21,IF(AB22=AD22,"empate",IF(AB22&lt;AD22,AB23,0)))</f>
        <v>empate</v>
      </c>
      <c r="AF22" s="40" t="s">
        <v>2</v>
      </c>
    </row>
    <row r="23" spans="1:32" ht="12.75">
      <c r="A23" s="53"/>
      <c r="B23" s="68"/>
      <c r="C23" s="58" t="s">
        <v>19</v>
      </c>
      <c r="D23" s="59"/>
      <c r="E23" s="60"/>
      <c r="F23" s="10" t="s">
        <v>2</v>
      </c>
      <c r="G23" s="7"/>
      <c r="H23" s="58" t="s">
        <v>21</v>
      </c>
      <c r="I23" s="59"/>
      <c r="J23" s="60"/>
      <c r="K23" s="10" t="s">
        <v>2</v>
      </c>
      <c r="L23" s="7"/>
      <c r="M23" s="58" t="s">
        <v>8</v>
      </c>
      <c r="N23" s="59"/>
      <c r="O23" s="60"/>
      <c r="P23" s="10" t="s">
        <v>2</v>
      </c>
      <c r="Q23" s="7"/>
      <c r="R23" s="58" t="s">
        <v>23</v>
      </c>
      <c r="S23" s="59"/>
      <c r="T23" s="60"/>
      <c r="U23" s="10" t="s">
        <v>2</v>
      </c>
      <c r="V23" s="7"/>
      <c r="W23" s="58" t="s">
        <v>12</v>
      </c>
      <c r="X23" s="59"/>
      <c r="Y23" s="60"/>
      <c r="Z23" s="10" t="s">
        <v>2</v>
      </c>
      <c r="AA23" s="7"/>
      <c r="AB23" s="58" t="s">
        <v>7</v>
      </c>
      <c r="AC23" s="59"/>
      <c r="AD23" s="60"/>
      <c r="AE23" s="10" t="s">
        <v>2</v>
      </c>
      <c r="AF23" s="41"/>
    </row>
    <row r="24" spans="1:32" ht="12.75">
      <c r="A24" s="43" t="s">
        <v>23</v>
      </c>
      <c r="B24" s="54">
        <f>IF(C24="wo",0,G24+L24+Q24+V24+AA24+AF24)</f>
        <v>0</v>
      </c>
      <c r="C24" s="13">
        <v>3</v>
      </c>
      <c r="D24" s="19" t="s">
        <v>3</v>
      </c>
      <c r="E24" s="13">
        <v>1</v>
      </c>
      <c r="F24" s="14" t="str">
        <f>IF(C24&gt;E24,C$3,IF(C24=E24,"empate",IF(C24&lt;E24,C$5,0)))</f>
        <v>Juventude</v>
      </c>
      <c r="G24" s="17">
        <f>IF(C$22="",0,IF(C24&amp;E24=C$22&amp;E$22,2,IF(F24=F$22,1,0)))</f>
        <v>0</v>
      </c>
      <c r="H24" s="13">
        <v>4</v>
      </c>
      <c r="I24" s="19" t="s">
        <v>3</v>
      </c>
      <c r="J24" s="13">
        <v>1</v>
      </c>
      <c r="K24" s="14" t="str">
        <f>IF(H24&gt;J24,H$3,IF(H24=J24,"empate",IF(H24&lt;J24,H$5,0)))</f>
        <v>São Paulo</v>
      </c>
      <c r="L24" s="17">
        <f>IF(H$22="",0,IF(H24&amp;J24=H$22&amp;J$22,2,IF(K24=K$22,1,0)))</f>
        <v>0</v>
      </c>
      <c r="M24" s="13">
        <v>1</v>
      </c>
      <c r="N24" s="19" t="s">
        <v>3</v>
      </c>
      <c r="O24" s="13">
        <v>2</v>
      </c>
      <c r="P24" s="14" t="str">
        <f>IF(M24&gt;O24,M$3,IF(M24=O24,"empate",IF(M24&lt;O24,M$5,0)))</f>
        <v>Atlético MG</v>
      </c>
      <c r="Q24" s="17">
        <f>IF(M$22="",0,IF(M24&amp;O24=M$22&amp;O$22,2,IF(P24=P$22,1,0)))</f>
        <v>0</v>
      </c>
      <c r="R24" s="13">
        <v>1</v>
      </c>
      <c r="S24" s="19" t="s">
        <v>3</v>
      </c>
      <c r="T24" s="13">
        <v>2</v>
      </c>
      <c r="U24" s="14" t="str">
        <f>IF(R24&gt;T24,R$3,IF(R24=T24,"empate",IF(R24&lt;T24,R$5,0)))</f>
        <v>Flamengo</v>
      </c>
      <c r="V24" s="17">
        <f>IF(R$22="",0,IF(R24&amp;T24=R$22&amp;T$22,2,IF(U24=U$22,1,0)))</f>
        <v>0</v>
      </c>
      <c r="W24" s="13">
        <v>2</v>
      </c>
      <c r="X24" s="19" t="s">
        <v>3</v>
      </c>
      <c r="Y24" s="13">
        <v>0</v>
      </c>
      <c r="Z24" s="14" t="str">
        <f>IF(W24&gt;Y24,W$3,IF(W24=Y24,"empate",IF(W24&lt;Y24,W$5,0)))</f>
        <v>Vasco</v>
      </c>
      <c r="AA24" s="17">
        <f>IF(W$22="",0,IF(W24&amp;Y24=W$22&amp;Y$22,2,IF(Z24=Z$22,1,0)))</f>
        <v>0</v>
      </c>
      <c r="AB24" s="13">
        <v>1</v>
      </c>
      <c r="AC24" s="19" t="s">
        <v>3</v>
      </c>
      <c r="AD24" s="13">
        <v>1</v>
      </c>
      <c r="AE24" s="14" t="str">
        <f>IF(AB24&gt;AD24,AB$3,IF(AB24=AD24,"empate",IF(AB24&lt;AD24,AB$5,0)))</f>
        <v>empate</v>
      </c>
      <c r="AF24" s="35">
        <f>IF(AB$22="",0,IF(AB24&amp;AD24=AB$22&amp;AD$22,2,IF(AE24=AE$22,1,0)))</f>
        <v>0</v>
      </c>
    </row>
    <row r="25" spans="1:32" ht="12.75">
      <c r="A25" s="44" t="s">
        <v>25</v>
      </c>
      <c r="B25" s="54">
        <f aca="true" t="shared" si="13" ref="B25:B43">IF(C25="wo",0,G25+L25+Q25+V25+AA25+AF25)</f>
        <v>0</v>
      </c>
      <c r="C25" s="15">
        <v>1</v>
      </c>
      <c r="D25" s="20" t="s">
        <v>3</v>
      </c>
      <c r="E25" s="15">
        <v>1</v>
      </c>
      <c r="F25" s="16" t="str">
        <f aca="true" t="shared" si="14" ref="F25:F35">IF(C25&gt;E25,C$3,IF(C25=E25,"empate",IF(C25&lt;E25,C$5,0)))</f>
        <v>empate</v>
      </c>
      <c r="G25" s="18">
        <f aca="true" t="shared" si="15" ref="G25:G43">IF(C$22="",0,IF(C25&amp;E25=C$22&amp;E$22,2,IF(F25=F$22,1,0)))</f>
        <v>0</v>
      </c>
      <c r="H25" s="15">
        <v>3</v>
      </c>
      <c r="I25" s="20" t="s">
        <v>3</v>
      </c>
      <c r="J25" s="15">
        <v>1</v>
      </c>
      <c r="K25" s="16" t="str">
        <f aca="true" t="shared" si="16" ref="K25:K35">IF(H25&gt;J25,H$3,IF(H25=J25,"empate",IF(H25&lt;J25,H$5,0)))</f>
        <v>São Paulo</v>
      </c>
      <c r="L25" s="18">
        <f aca="true" t="shared" si="17" ref="L25:L43">IF(H$22="",0,IF(H25&amp;J25=H$22&amp;J$22,2,IF(K25=K$22,1,0)))</f>
        <v>0</v>
      </c>
      <c r="M25" s="15">
        <v>2</v>
      </c>
      <c r="N25" s="20" t="s">
        <v>3</v>
      </c>
      <c r="O25" s="15">
        <v>1</v>
      </c>
      <c r="P25" s="16" t="str">
        <f aca="true" t="shared" si="18" ref="P25:P35">IF(M25&gt;O25,M$3,IF(M25=O25,"empate",IF(M25&lt;O25,M$5,0)))</f>
        <v>Ponte Preta</v>
      </c>
      <c r="Q25" s="18">
        <f aca="true" t="shared" si="19" ref="Q25:Q43">IF(M$22="",0,IF(M25&amp;O25=M$22&amp;O$22,2,IF(P25=P$22,1,0)))</f>
        <v>0</v>
      </c>
      <c r="R25" s="15">
        <v>2</v>
      </c>
      <c r="S25" s="20" t="s">
        <v>3</v>
      </c>
      <c r="T25" s="15">
        <v>1</v>
      </c>
      <c r="U25" s="16" t="str">
        <f aca="true" t="shared" si="20" ref="U25:U35">IF(R25&gt;T25,R$3,IF(R25=T25,"empate",IF(R25&lt;T25,R$5,0)))</f>
        <v>Figueirense</v>
      </c>
      <c r="V25" s="18">
        <f aca="true" t="shared" si="21" ref="V25:V43">IF(R$22="",0,IF(R25&amp;T25=R$22&amp;T$22,2,IF(U25=U$22,1,0)))</f>
        <v>0</v>
      </c>
      <c r="W25" s="15">
        <v>1</v>
      </c>
      <c r="X25" s="20" t="s">
        <v>3</v>
      </c>
      <c r="Y25" s="15">
        <v>1</v>
      </c>
      <c r="Z25" s="16" t="str">
        <f aca="true" t="shared" si="22" ref="Z25:Z35">IF(W25&gt;Y25,W$3,IF(W25=Y25,"empate",IF(W25&lt;Y25,W$5,0)))</f>
        <v>empate</v>
      </c>
      <c r="AA25" s="18">
        <f aca="true" t="shared" si="23" ref="AA25:AA43">IF(W$22="",0,IF(W25&amp;Y25=W$22&amp;Y$22,2,IF(Z25=Z$22,1,0)))</f>
        <v>0</v>
      </c>
      <c r="AB25" s="15">
        <v>2</v>
      </c>
      <c r="AC25" s="20" t="s">
        <v>3</v>
      </c>
      <c r="AD25" s="15">
        <v>1</v>
      </c>
      <c r="AE25" s="16" t="str">
        <f aca="true" t="shared" si="24" ref="AE25:AE35">IF(AB25&gt;AD25,AB$3,IF(AB25=AD25,"empate",IF(AB25&lt;AD25,AB$5,0)))</f>
        <v>Cruzeiro</v>
      </c>
      <c r="AF25" s="33">
        <f aca="true" t="shared" si="25" ref="AF25:AF43">IF(AB$22="",0,IF(AB25&amp;AD25=AB$22&amp;AD$22,2,IF(AE25=AE$22,1,0)))</f>
        <v>0</v>
      </c>
    </row>
    <row r="26" spans="1:32" ht="12.75">
      <c r="A26" s="43" t="s">
        <v>26</v>
      </c>
      <c r="B26" s="54">
        <f t="shared" si="13"/>
        <v>0</v>
      </c>
      <c r="C26" s="13">
        <v>3</v>
      </c>
      <c r="D26" s="19" t="s">
        <v>3</v>
      </c>
      <c r="E26" s="13">
        <v>2</v>
      </c>
      <c r="F26" s="14" t="str">
        <f t="shared" si="14"/>
        <v>Juventude</v>
      </c>
      <c r="G26" s="17">
        <f t="shared" si="15"/>
        <v>0</v>
      </c>
      <c r="H26" s="13">
        <v>4</v>
      </c>
      <c r="I26" s="19" t="s">
        <v>3</v>
      </c>
      <c r="J26" s="13">
        <v>0</v>
      </c>
      <c r="K26" s="14" t="str">
        <f t="shared" si="16"/>
        <v>São Paulo</v>
      </c>
      <c r="L26" s="17">
        <f t="shared" si="17"/>
        <v>0</v>
      </c>
      <c r="M26" s="13">
        <v>0</v>
      </c>
      <c r="N26" s="19" t="s">
        <v>3</v>
      </c>
      <c r="O26" s="13">
        <v>2</v>
      </c>
      <c r="P26" s="14" t="str">
        <f t="shared" si="18"/>
        <v>Atlético MG</v>
      </c>
      <c r="Q26" s="17">
        <f t="shared" si="19"/>
        <v>0</v>
      </c>
      <c r="R26" s="13">
        <v>1</v>
      </c>
      <c r="S26" s="19" t="s">
        <v>3</v>
      </c>
      <c r="T26" s="13">
        <v>2</v>
      </c>
      <c r="U26" s="14" t="str">
        <f t="shared" si="20"/>
        <v>Flamengo</v>
      </c>
      <c r="V26" s="17">
        <f t="shared" si="21"/>
        <v>0</v>
      </c>
      <c r="W26" s="13">
        <v>2</v>
      </c>
      <c r="X26" s="19" t="s">
        <v>3</v>
      </c>
      <c r="Y26" s="13">
        <v>1</v>
      </c>
      <c r="Z26" s="14" t="str">
        <f t="shared" si="22"/>
        <v>Vasco</v>
      </c>
      <c r="AA26" s="17">
        <f t="shared" si="23"/>
        <v>0</v>
      </c>
      <c r="AB26" s="13">
        <v>3</v>
      </c>
      <c r="AC26" s="19" t="s">
        <v>3</v>
      </c>
      <c r="AD26" s="13">
        <v>1</v>
      </c>
      <c r="AE26" s="14" t="str">
        <f t="shared" si="24"/>
        <v>Cruzeiro</v>
      </c>
      <c r="AF26" s="35">
        <f t="shared" si="25"/>
        <v>0</v>
      </c>
    </row>
    <row r="27" spans="1:32" ht="12.75">
      <c r="A27" s="45" t="s">
        <v>27</v>
      </c>
      <c r="B27" s="54">
        <f t="shared" si="13"/>
        <v>0</v>
      </c>
      <c r="C27" s="15">
        <v>1</v>
      </c>
      <c r="D27" s="20" t="s">
        <v>3</v>
      </c>
      <c r="E27" s="15">
        <v>0</v>
      </c>
      <c r="F27" s="16" t="str">
        <f t="shared" si="14"/>
        <v>Juventude</v>
      </c>
      <c r="G27" s="18">
        <f t="shared" si="15"/>
        <v>0</v>
      </c>
      <c r="H27" s="15">
        <v>3</v>
      </c>
      <c r="I27" s="20" t="s">
        <v>3</v>
      </c>
      <c r="J27" s="15">
        <v>0</v>
      </c>
      <c r="K27" s="16" t="str">
        <f t="shared" si="16"/>
        <v>São Paulo</v>
      </c>
      <c r="L27" s="18">
        <f t="shared" si="17"/>
        <v>0</v>
      </c>
      <c r="M27" s="15">
        <v>1</v>
      </c>
      <c r="N27" s="20" t="s">
        <v>3</v>
      </c>
      <c r="O27" s="15">
        <v>0</v>
      </c>
      <c r="P27" s="16" t="str">
        <f t="shared" si="18"/>
        <v>Ponte Preta</v>
      </c>
      <c r="Q27" s="18">
        <f t="shared" si="19"/>
        <v>0</v>
      </c>
      <c r="R27" s="15">
        <v>2</v>
      </c>
      <c r="S27" s="20" t="s">
        <v>3</v>
      </c>
      <c r="T27" s="15">
        <v>0</v>
      </c>
      <c r="U27" s="16" t="str">
        <f t="shared" si="20"/>
        <v>Figueirense</v>
      </c>
      <c r="V27" s="18">
        <f t="shared" si="21"/>
        <v>0</v>
      </c>
      <c r="W27" s="15">
        <v>2</v>
      </c>
      <c r="X27" s="20" t="s">
        <v>3</v>
      </c>
      <c r="Y27" s="15">
        <v>0</v>
      </c>
      <c r="Z27" s="16" t="str">
        <f t="shared" si="22"/>
        <v>Vasco</v>
      </c>
      <c r="AA27" s="18">
        <f t="shared" si="23"/>
        <v>0</v>
      </c>
      <c r="AB27" s="15">
        <v>1</v>
      </c>
      <c r="AC27" s="20" t="s">
        <v>3</v>
      </c>
      <c r="AD27" s="15">
        <v>0</v>
      </c>
      <c r="AE27" s="16" t="str">
        <f t="shared" si="24"/>
        <v>Cruzeiro</v>
      </c>
      <c r="AF27" s="33">
        <f t="shared" si="25"/>
        <v>0</v>
      </c>
    </row>
    <row r="28" spans="1:32" ht="12.75">
      <c r="A28" s="44" t="s">
        <v>28</v>
      </c>
      <c r="B28" s="54">
        <f t="shared" si="13"/>
        <v>0</v>
      </c>
      <c r="C28" s="13">
        <v>1</v>
      </c>
      <c r="D28" s="19" t="s">
        <v>3</v>
      </c>
      <c r="E28" s="13">
        <v>1</v>
      </c>
      <c r="F28" s="14" t="str">
        <f t="shared" si="14"/>
        <v>empate</v>
      </c>
      <c r="G28" s="17">
        <f t="shared" si="15"/>
        <v>0</v>
      </c>
      <c r="H28" s="13">
        <v>3</v>
      </c>
      <c r="I28" s="19" t="s">
        <v>3</v>
      </c>
      <c r="J28" s="13">
        <v>0</v>
      </c>
      <c r="K28" s="14" t="str">
        <f t="shared" si="16"/>
        <v>São Paulo</v>
      </c>
      <c r="L28" s="17">
        <f t="shared" si="17"/>
        <v>0</v>
      </c>
      <c r="M28" s="13">
        <v>1</v>
      </c>
      <c r="N28" s="19" t="s">
        <v>3</v>
      </c>
      <c r="O28" s="13">
        <v>1</v>
      </c>
      <c r="P28" s="14" t="str">
        <f t="shared" si="18"/>
        <v>empate</v>
      </c>
      <c r="Q28" s="17">
        <f t="shared" si="19"/>
        <v>0</v>
      </c>
      <c r="R28" s="13">
        <v>1</v>
      </c>
      <c r="S28" s="19" t="s">
        <v>3</v>
      </c>
      <c r="T28" s="13">
        <v>1</v>
      </c>
      <c r="U28" s="14" t="str">
        <f t="shared" si="20"/>
        <v>empate</v>
      </c>
      <c r="V28" s="17">
        <f t="shared" si="21"/>
        <v>0</v>
      </c>
      <c r="W28" s="13">
        <v>2</v>
      </c>
      <c r="X28" s="19" t="s">
        <v>3</v>
      </c>
      <c r="Y28" s="13">
        <v>0</v>
      </c>
      <c r="Z28" s="14" t="str">
        <f t="shared" si="22"/>
        <v>Vasco</v>
      </c>
      <c r="AA28" s="17">
        <f t="shared" si="23"/>
        <v>0</v>
      </c>
      <c r="AB28" s="13">
        <v>1</v>
      </c>
      <c r="AC28" s="19" t="s">
        <v>3</v>
      </c>
      <c r="AD28" s="13">
        <v>1</v>
      </c>
      <c r="AE28" s="14" t="str">
        <f t="shared" si="24"/>
        <v>empate</v>
      </c>
      <c r="AF28" s="35">
        <f t="shared" si="25"/>
        <v>0</v>
      </c>
    </row>
    <row r="29" spans="1:32" ht="12.75">
      <c r="A29" s="44" t="s">
        <v>29</v>
      </c>
      <c r="B29" s="54">
        <f t="shared" si="13"/>
        <v>0</v>
      </c>
      <c r="C29" s="15">
        <v>2</v>
      </c>
      <c r="D29" s="20" t="s">
        <v>3</v>
      </c>
      <c r="E29" s="15">
        <v>1</v>
      </c>
      <c r="F29" s="16" t="str">
        <f t="shared" si="14"/>
        <v>Juventude</v>
      </c>
      <c r="G29" s="18">
        <f t="shared" si="15"/>
        <v>0</v>
      </c>
      <c r="H29" s="15">
        <v>2</v>
      </c>
      <c r="I29" s="20" t="s">
        <v>3</v>
      </c>
      <c r="J29" s="15">
        <v>1</v>
      </c>
      <c r="K29" s="16" t="str">
        <f t="shared" si="16"/>
        <v>São Paulo</v>
      </c>
      <c r="L29" s="18">
        <f t="shared" si="17"/>
        <v>0</v>
      </c>
      <c r="M29" s="15">
        <v>1</v>
      </c>
      <c r="N29" s="20" t="s">
        <v>3</v>
      </c>
      <c r="O29" s="15">
        <v>0</v>
      </c>
      <c r="P29" s="16" t="str">
        <f t="shared" si="18"/>
        <v>Ponte Preta</v>
      </c>
      <c r="Q29" s="18">
        <f t="shared" si="19"/>
        <v>0</v>
      </c>
      <c r="R29" s="15">
        <v>3</v>
      </c>
      <c r="S29" s="20" t="s">
        <v>3</v>
      </c>
      <c r="T29" s="15">
        <v>1</v>
      </c>
      <c r="U29" s="16" t="str">
        <f t="shared" si="20"/>
        <v>Figueirense</v>
      </c>
      <c r="V29" s="18">
        <f t="shared" si="21"/>
        <v>0</v>
      </c>
      <c r="W29" s="15">
        <v>2</v>
      </c>
      <c r="X29" s="20" t="s">
        <v>3</v>
      </c>
      <c r="Y29" s="15">
        <v>1</v>
      </c>
      <c r="Z29" s="16" t="str">
        <f t="shared" si="22"/>
        <v>Vasco</v>
      </c>
      <c r="AA29" s="18">
        <f t="shared" si="23"/>
        <v>0</v>
      </c>
      <c r="AB29" s="15">
        <v>3</v>
      </c>
      <c r="AC29" s="20" t="s">
        <v>3</v>
      </c>
      <c r="AD29" s="15">
        <v>1</v>
      </c>
      <c r="AE29" s="16" t="str">
        <f t="shared" si="24"/>
        <v>Cruzeiro</v>
      </c>
      <c r="AF29" s="33">
        <f t="shared" si="25"/>
        <v>0</v>
      </c>
    </row>
    <row r="30" spans="1:32" ht="12.75">
      <c r="A30" s="43" t="s">
        <v>30</v>
      </c>
      <c r="B30" s="54">
        <f t="shared" si="13"/>
        <v>0</v>
      </c>
      <c r="C30" s="13">
        <v>1</v>
      </c>
      <c r="D30" s="19" t="s">
        <v>3</v>
      </c>
      <c r="E30" s="13">
        <v>2</v>
      </c>
      <c r="F30" s="14" t="str">
        <f t="shared" si="14"/>
        <v>Atlético PR</v>
      </c>
      <c r="G30" s="17">
        <f t="shared" si="15"/>
        <v>0</v>
      </c>
      <c r="H30" s="13">
        <v>4</v>
      </c>
      <c r="I30" s="19" t="s">
        <v>3</v>
      </c>
      <c r="J30" s="13">
        <v>1</v>
      </c>
      <c r="K30" s="14" t="str">
        <f t="shared" si="16"/>
        <v>São Paulo</v>
      </c>
      <c r="L30" s="17">
        <f t="shared" si="17"/>
        <v>0</v>
      </c>
      <c r="M30" s="13">
        <v>0</v>
      </c>
      <c r="N30" s="19" t="s">
        <v>3</v>
      </c>
      <c r="O30" s="13">
        <v>1</v>
      </c>
      <c r="P30" s="14" t="str">
        <f t="shared" si="18"/>
        <v>Atlético MG</v>
      </c>
      <c r="Q30" s="17">
        <f t="shared" si="19"/>
        <v>0</v>
      </c>
      <c r="R30" s="13">
        <v>1</v>
      </c>
      <c r="S30" s="19" t="s">
        <v>3</v>
      </c>
      <c r="T30" s="13">
        <v>1</v>
      </c>
      <c r="U30" s="14" t="str">
        <f t="shared" si="20"/>
        <v>empate</v>
      </c>
      <c r="V30" s="17">
        <f t="shared" si="21"/>
        <v>0</v>
      </c>
      <c r="W30" s="13">
        <v>2</v>
      </c>
      <c r="X30" s="19" t="s">
        <v>3</v>
      </c>
      <c r="Y30" s="13">
        <v>0</v>
      </c>
      <c r="Z30" s="14" t="str">
        <f t="shared" si="22"/>
        <v>Vasco</v>
      </c>
      <c r="AA30" s="17">
        <f t="shared" si="23"/>
        <v>0</v>
      </c>
      <c r="AB30" s="13">
        <v>2</v>
      </c>
      <c r="AC30" s="19" t="s">
        <v>3</v>
      </c>
      <c r="AD30" s="13">
        <v>1</v>
      </c>
      <c r="AE30" s="14" t="str">
        <f t="shared" si="24"/>
        <v>Cruzeiro</v>
      </c>
      <c r="AF30" s="35">
        <f t="shared" si="25"/>
        <v>0</v>
      </c>
    </row>
    <row r="31" spans="1:32" ht="12.75">
      <c r="A31" s="45" t="s">
        <v>31</v>
      </c>
      <c r="B31" s="54">
        <f t="shared" si="13"/>
        <v>0</v>
      </c>
      <c r="C31" s="15">
        <v>1</v>
      </c>
      <c r="D31" s="20" t="s">
        <v>3</v>
      </c>
      <c r="E31" s="15">
        <v>0</v>
      </c>
      <c r="F31" s="16" t="str">
        <f t="shared" si="14"/>
        <v>Juventude</v>
      </c>
      <c r="G31" s="18">
        <f t="shared" si="15"/>
        <v>0</v>
      </c>
      <c r="H31" s="15">
        <v>3</v>
      </c>
      <c r="I31" s="20" t="s">
        <v>3</v>
      </c>
      <c r="J31" s="15">
        <v>0</v>
      </c>
      <c r="K31" s="16" t="str">
        <f t="shared" si="16"/>
        <v>São Paulo</v>
      </c>
      <c r="L31" s="18">
        <f t="shared" si="17"/>
        <v>0</v>
      </c>
      <c r="M31" s="15">
        <v>1</v>
      </c>
      <c r="N31" s="20" t="s">
        <v>3</v>
      </c>
      <c r="O31" s="15">
        <v>1</v>
      </c>
      <c r="P31" s="16" t="str">
        <f t="shared" si="18"/>
        <v>empate</v>
      </c>
      <c r="Q31" s="18">
        <f t="shared" si="19"/>
        <v>0</v>
      </c>
      <c r="R31" s="15">
        <v>2</v>
      </c>
      <c r="S31" s="20" t="s">
        <v>3</v>
      </c>
      <c r="T31" s="15">
        <v>0</v>
      </c>
      <c r="U31" s="16" t="str">
        <f t="shared" si="20"/>
        <v>Figueirense</v>
      </c>
      <c r="V31" s="18">
        <f t="shared" si="21"/>
        <v>0</v>
      </c>
      <c r="W31" s="15">
        <v>0</v>
      </c>
      <c r="X31" s="20" t="s">
        <v>3</v>
      </c>
      <c r="Y31" s="15">
        <v>1</v>
      </c>
      <c r="Z31" s="16" t="str">
        <f t="shared" si="22"/>
        <v>Fortaleza</v>
      </c>
      <c r="AA31" s="18">
        <f t="shared" si="23"/>
        <v>0</v>
      </c>
      <c r="AB31" s="15">
        <v>0</v>
      </c>
      <c r="AC31" s="20" t="s">
        <v>3</v>
      </c>
      <c r="AD31" s="15">
        <v>2</v>
      </c>
      <c r="AE31" s="16" t="str">
        <f t="shared" si="24"/>
        <v>Internacional</v>
      </c>
      <c r="AF31" s="33">
        <f t="shared" si="25"/>
        <v>0</v>
      </c>
    </row>
    <row r="32" spans="1:32" ht="12.75">
      <c r="A32" s="44" t="s">
        <v>32</v>
      </c>
      <c r="B32" s="54">
        <f t="shared" si="13"/>
        <v>0</v>
      </c>
      <c r="C32" s="13">
        <v>2</v>
      </c>
      <c r="D32" s="19" t="s">
        <v>3</v>
      </c>
      <c r="E32" s="13">
        <v>1</v>
      </c>
      <c r="F32" s="14" t="str">
        <f t="shared" si="14"/>
        <v>Juventude</v>
      </c>
      <c r="G32" s="17">
        <f t="shared" si="15"/>
        <v>0</v>
      </c>
      <c r="H32" s="13">
        <v>4</v>
      </c>
      <c r="I32" s="19" t="s">
        <v>3</v>
      </c>
      <c r="J32" s="13">
        <v>1</v>
      </c>
      <c r="K32" s="14" t="str">
        <f t="shared" si="16"/>
        <v>São Paulo</v>
      </c>
      <c r="L32" s="17">
        <f t="shared" si="17"/>
        <v>0</v>
      </c>
      <c r="M32" s="13">
        <v>1</v>
      </c>
      <c r="N32" s="19" t="s">
        <v>3</v>
      </c>
      <c r="O32" s="13">
        <v>1</v>
      </c>
      <c r="P32" s="14" t="str">
        <f t="shared" si="18"/>
        <v>empate</v>
      </c>
      <c r="Q32" s="17">
        <f t="shared" si="19"/>
        <v>0</v>
      </c>
      <c r="R32" s="13">
        <v>2</v>
      </c>
      <c r="S32" s="19" t="s">
        <v>3</v>
      </c>
      <c r="T32" s="13">
        <v>1</v>
      </c>
      <c r="U32" s="14" t="str">
        <f t="shared" si="20"/>
        <v>Figueirense</v>
      </c>
      <c r="V32" s="17">
        <f t="shared" si="21"/>
        <v>0</v>
      </c>
      <c r="W32" s="13">
        <v>1</v>
      </c>
      <c r="X32" s="19" t="s">
        <v>3</v>
      </c>
      <c r="Y32" s="13">
        <v>0</v>
      </c>
      <c r="Z32" s="14" t="str">
        <f t="shared" si="22"/>
        <v>Vasco</v>
      </c>
      <c r="AA32" s="17">
        <f t="shared" si="23"/>
        <v>0</v>
      </c>
      <c r="AB32" s="13">
        <v>1</v>
      </c>
      <c r="AC32" s="19" t="s">
        <v>3</v>
      </c>
      <c r="AD32" s="13">
        <v>1</v>
      </c>
      <c r="AE32" s="14" t="str">
        <f t="shared" si="24"/>
        <v>empate</v>
      </c>
      <c r="AF32" s="35">
        <f t="shared" si="25"/>
        <v>0</v>
      </c>
    </row>
    <row r="33" spans="1:32" ht="13.5" thickBot="1">
      <c r="A33" s="46" t="s">
        <v>33</v>
      </c>
      <c r="B33" s="55">
        <f t="shared" si="13"/>
        <v>0</v>
      </c>
      <c r="C33" s="25">
        <v>1</v>
      </c>
      <c r="D33" s="26" t="s">
        <v>3</v>
      </c>
      <c r="E33" s="25">
        <v>0</v>
      </c>
      <c r="F33" s="27" t="str">
        <f t="shared" si="14"/>
        <v>Juventude</v>
      </c>
      <c r="G33" s="28">
        <f t="shared" si="15"/>
        <v>0</v>
      </c>
      <c r="H33" s="25">
        <v>3</v>
      </c>
      <c r="I33" s="26" t="s">
        <v>3</v>
      </c>
      <c r="J33" s="25">
        <v>0</v>
      </c>
      <c r="K33" s="27" t="str">
        <f t="shared" si="16"/>
        <v>São Paulo</v>
      </c>
      <c r="L33" s="28">
        <f t="shared" si="17"/>
        <v>0</v>
      </c>
      <c r="M33" s="25">
        <v>1</v>
      </c>
      <c r="N33" s="26" t="s">
        <v>3</v>
      </c>
      <c r="O33" s="25">
        <v>2</v>
      </c>
      <c r="P33" s="27" t="str">
        <f t="shared" si="18"/>
        <v>Atlético MG</v>
      </c>
      <c r="Q33" s="28">
        <f t="shared" si="19"/>
        <v>0</v>
      </c>
      <c r="R33" s="25">
        <v>1</v>
      </c>
      <c r="S33" s="26" t="s">
        <v>3</v>
      </c>
      <c r="T33" s="25">
        <v>0</v>
      </c>
      <c r="U33" s="27" t="str">
        <f t="shared" si="20"/>
        <v>Figueirense</v>
      </c>
      <c r="V33" s="28">
        <f t="shared" si="21"/>
        <v>0</v>
      </c>
      <c r="W33" s="25">
        <v>2</v>
      </c>
      <c r="X33" s="26" t="s">
        <v>3</v>
      </c>
      <c r="Y33" s="25">
        <v>1</v>
      </c>
      <c r="Z33" s="27" t="str">
        <f t="shared" si="22"/>
        <v>Vasco</v>
      </c>
      <c r="AA33" s="28">
        <f t="shared" si="23"/>
        <v>0</v>
      </c>
      <c r="AB33" s="25">
        <v>2</v>
      </c>
      <c r="AC33" s="26" t="s">
        <v>3</v>
      </c>
      <c r="AD33" s="25">
        <v>0</v>
      </c>
      <c r="AE33" s="27" t="str">
        <f t="shared" si="24"/>
        <v>Cruzeiro</v>
      </c>
      <c r="AF33" s="38">
        <f t="shared" si="25"/>
        <v>0</v>
      </c>
    </row>
    <row r="34" spans="1:32" ht="13.5" thickTop="1">
      <c r="A34" s="34" t="s">
        <v>34</v>
      </c>
      <c r="B34" s="56">
        <f t="shared" si="13"/>
        <v>0</v>
      </c>
      <c r="C34" s="21">
        <v>2</v>
      </c>
      <c r="D34" s="22" t="s">
        <v>3</v>
      </c>
      <c r="E34" s="21">
        <v>1</v>
      </c>
      <c r="F34" s="23" t="str">
        <f t="shared" si="14"/>
        <v>Juventude</v>
      </c>
      <c r="G34" s="24">
        <f t="shared" si="15"/>
        <v>0</v>
      </c>
      <c r="H34" s="21">
        <v>2</v>
      </c>
      <c r="I34" s="22" t="s">
        <v>3</v>
      </c>
      <c r="J34" s="21">
        <v>0</v>
      </c>
      <c r="K34" s="23" t="str">
        <f t="shared" si="16"/>
        <v>São Paulo</v>
      </c>
      <c r="L34" s="24">
        <f t="shared" si="17"/>
        <v>0</v>
      </c>
      <c r="M34" s="21">
        <v>1</v>
      </c>
      <c r="N34" s="22" t="s">
        <v>3</v>
      </c>
      <c r="O34" s="21">
        <v>1</v>
      </c>
      <c r="P34" s="23" t="str">
        <f t="shared" si="18"/>
        <v>empate</v>
      </c>
      <c r="Q34" s="24">
        <f t="shared" si="19"/>
        <v>0</v>
      </c>
      <c r="R34" s="21">
        <v>1</v>
      </c>
      <c r="S34" s="22" t="s">
        <v>3</v>
      </c>
      <c r="T34" s="21">
        <v>0</v>
      </c>
      <c r="U34" s="23" t="str">
        <f t="shared" si="20"/>
        <v>Figueirense</v>
      </c>
      <c r="V34" s="24">
        <f t="shared" si="21"/>
        <v>0</v>
      </c>
      <c r="W34" s="21">
        <v>2</v>
      </c>
      <c r="X34" s="22" t="s">
        <v>3</v>
      </c>
      <c r="Y34" s="21">
        <v>1</v>
      </c>
      <c r="Z34" s="23" t="str">
        <f t="shared" si="22"/>
        <v>Vasco</v>
      </c>
      <c r="AA34" s="24">
        <f t="shared" si="23"/>
        <v>0</v>
      </c>
      <c r="AB34" s="21">
        <v>2</v>
      </c>
      <c r="AC34" s="22" t="s">
        <v>3</v>
      </c>
      <c r="AD34" s="21">
        <v>1</v>
      </c>
      <c r="AE34" s="23" t="str">
        <f t="shared" si="24"/>
        <v>Cruzeiro</v>
      </c>
      <c r="AF34" s="42">
        <f t="shared" si="25"/>
        <v>0</v>
      </c>
    </row>
    <row r="35" spans="1:32" ht="12.75">
      <c r="A35" s="32" t="s">
        <v>24</v>
      </c>
      <c r="B35" s="54">
        <f t="shared" si="13"/>
        <v>0</v>
      </c>
      <c r="C35" s="15">
        <v>0</v>
      </c>
      <c r="D35" s="20" t="s">
        <v>3</v>
      </c>
      <c r="E35" s="15">
        <v>1</v>
      </c>
      <c r="F35" s="16" t="str">
        <f t="shared" si="14"/>
        <v>Atlético PR</v>
      </c>
      <c r="G35" s="18">
        <f t="shared" si="15"/>
        <v>0</v>
      </c>
      <c r="H35" s="15">
        <v>3</v>
      </c>
      <c r="I35" s="20" t="s">
        <v>3</v>
      </c>
      <c r="J35" s="15">
        <v>1</v>
      </c>
      <c r="K35" s="16" t="str">
        <f t="shared" si="16"/>
        <v>São Paulo</v>
      </c>
      <c r="L35" s="18">
        <f t="shared" si="17"/>
        <v>0</v>
      </c>
      <c r="M35" s="15">
        <v>1</v>
      </c>
      <c r="N35" s="20" t="s">
        <v>3</v>
      </c>
      <c r="O35" s="15">
        <v>0</v>
      </c>
      <c r="P35" s="16" t="str">
        <f t="shared" si="18"/>
        <v>Ponte Preta</v>
      </c>
      <c r="Q35" s="18">
        <f t="shared" si="19"/>
        <v>0</v>
      </c>
      <c r="R35" s="15">
        <v>2</v>
      </c>
      <c r="S35" s="20" t="s">
        <v>3</v>
      </c>
      <c r="T35" s="15">
        <v>1</v>
      </c>
      <c r="U35" s="16" t="str">
        <f t="shared" si="20"/>
        <v>Figueirense</v>
      </c>
      <c r="V35" s="18">
        <f t="shared" si="21"/>
        <v>0</v>
      </c>
      <c r="W35" s="15">
        <v>2</v>
      </c>
      <c r="X35" s="20" t="s">
        <v>3</v>
      </c>
      <c r="Y35" s="15">
        <v>1</v>
      </c>
      <c r="Z35" s="16" t="str">
        <f t="shared" si="22"/>
        <v>Vasco</v>
      </c>
      <c r="AA35" s="18">
        <f t="shared" si="23"/>
        <v>0</v>
      </c>
      <c r="AB35" s="15">
        <v>2</v>
      </c>
      <c r="AC35" s="20" t="s">
        <v>3</v>
      </c>
      <c r="AD35" s="15">
        <v>1</v>
      </c>
      <c r="AE35" s="16" t="str">
        <f t="shared" si="24"/>
        <v>Cruzeiro</v>
      </c>
      <c r="AF35" s="33">
        <f t="shared" si="25"/>
        <v>0</v>
      </c>
    </row>
    <row r="36" spans="1:32" ht="12.75">
      <c r="A36" s="34" t="s">
        <v>35</v>
      </c>
      <c r="B36" s="54">
        <f t="shared" si="13"/>
        <v>0</v>
      </c>
      <c r="C36" s="13">
        <v>1</v>
      </c>
      <c r="D36" s="19" t="s">
        <v>3</v>
      </c>
      <c r="E36" s="13">
        <v>0</v>
      </c>
      <c r="F36" s="14" t="str">
        <f>IF(C36&gt;E36,C$3,IF(C36=E36,"empate",IF(C36&lt;E36,C$5,0)))</f>
        <v>Juventude</v>
      </c>
      <c r="G36" s="17">
        <f t="shared" si="15"/>
        <v>0</v>
      </c>
      <c r="H36" s="13">
        <v>2</v>
      </c>
      <c r="I36" s="19" t="s">
        <v>3</v>
      </c>
      <c r="J36" s="13">
        <v>0</v>
      </c>
      <c r="K36" s="14" t="str">
        <f>IF(H36&gt;J36,H$3,IF(H36=J36,"empate",IF(H36&lt;J36,H$5,0)))</f>
        <v>São Paulo</v>
      </c>
      <c r="L36" s="17">
        <f t="shared" si="17"/>
        <v>0</v>
      </c>
      <c r="M36" s="13">
        <v>1</v>
      </c>
      <c r="N36" s="19" t="s">
        <v>3</v>
      </c>
      <c r="O36" s="13">
        <v>1</v>
      </c>
      <c r="P36" s="14" t="str">
        <f>IF(M36&gt;O36,M$3,IF(M36=O36,"empate",IF(M36&lt;O36,M$5,0)))</f>
        <v>empate</v>
      </c>
      <c r="Q36" s="17">
        <f t="shared" si="19"/>
        <v>0</v>
      </c>
      <c r="R36" s="13">
        <v>2</v>
      </c>
      <c r="S36" s="19" t="s">
        <v>3</v>
      </c>
      <c r="T36" s="13">
        <v>1</v>
      </c>
      <c r="U36" s="14" t="str">
        <f>IF(R36&gt;T36,R$3,IF(R36=T36,"empate",IF(R36&lt;T36,R$5,0)))</f>
        <v>Figueirense</v>
      </c>
      <c r="V36" s="17">
        <f t="shared" si="21"/>
        <v>0</v>
      </c>
      <c r="W36" s="13">
        <v>1</v>
      </c>
      <c r="X36" s="19" t="s">
        <v>3</v>
      </c>
      <c r="Y36" s="13">
        <v>0</v>
      </c>
      <c r="Z36" s="14" t="str">
        <f>IF(W36&gt;Y36,W$3,IF(W36=Y36,"empate",IF(W36&lt;Y36,W$5,0)))</f>
        <v>Vasco</v>
      </c>
      <c r="AA36" s="17">
        <f t="shared" si="23"/>
        <v>0</v>
      </c>
      <c r="AB36" s="13">
        <v>1</v>
      </c>
      <c r="AC36" s="19" t="s">
        <v>3</v>
      </c>
      <c r="AD36" s="13">
        <v>2</v>
      </c>
      <c r="AE36" s="14" t="str">
        <f>IF(AB36&gt;AD36,AB$3,IF(AB36=AD36,"empate",IF(AB36&lt;AD36,AB$5,0)))</f>
        <v>Internacional</v>
      </c>
      <c r="AF36" s="35">
        <f t="shared" si="25"/>
        <v>0</v>
      </c>
    </row>
    <row r="37" spans="1:32" ht="12.75">
      <c r="A37" s="34" t="s">
        <v>36</v>
      </c>
      <c r="B37" s="54">
        <f t="shared" si="13"/>
        <v>0</v>
      </c>
      <c r="C37" s="15">
        <v>1</v>
      </c>
      <c r="D37" s="20" t="s">
        <v>3</v>
      </c>
      <c r="E37" s="15">
        <v>2</v>
      </c>
      <c r="F37" s="16" t="str">
        <f aca="true" t="shared" si="26" ref="F37:F43">IF(C37&gt;E37,C$3,IF(C37=E37,"empate",IF(C37&lt;E37,C$5,0)))</f>
        <v>Atlético PR</v>
      </c>
      <c r="G37" s="18">
        <f t="shared" si="15"/>
        <v>0</v>
      </c>
      <c r="H37" s="15">
        <v>4</v>
      </c>
      <c r="I37" s="20" t="s">
        <v>3</v>
      </c>
      <c r="J37" s="15">
        <v>2</v>
      </c>
      <c r="K37" s="16" t="str">
        <f aca="true" t="shared" si="27" ref="K37:K43">IF(H37&gt;J37,H$3,IF(H37=J37,"empate",IF(H37&lt;J37,H$5,0)))</f>
        <v>São Paulo</v>
      </c>
      <c r="L37" s="18">
        <f t="shared" si="17"/>
        <v>0</v>
      </c>
      <c r="M37" s="15">
        <v>0</v>
      </c>
      <c r="N37" s="20" t="s">
        <v>3</v>
      </c>
      <c r="O37" s="15">
        <v>2</v>
      </c>
      <c r="P37" s="16" t="str">
        <f aca="true" t="shared" si="28" ref="P37:P43">IF(M37&gt;O37,M$3,IF(M37=O37,"empate",IF(M37&lt;O37,M$5,0)))</f>
        <v>Atlético MG</v>
      </c>
      <c r="Q37" s="18">
        <f t="shared" si="19"/>
        <v>0</v>
      </c>
      <c r="R37" s="15">
        <v>1</v>
      </c>
      <c r="S37" s="20" t="s">
        <v>3</v>
      </c>
      <c r="T37" s="15">
        <v>2</v>
      </c>
      <c r="U37" s="16" t="str">
        <f aca="true" t="shared" si="29" ref="U37:U43">IF(R37&gt;T37,R$3,IF(R37=T37,"empate",IF(R37&lt;T37,R$5,0)))</f>
        <v>Flamengo</v>
      </c>
      <c r="V37" s="18">
        <f t="shared" si="21"/>
        <v>0</v>
      </c>
      <c r="W37" s="15">
        <v>1</v>
      </c>
      <c r="X37" s="20" t="s">
        <v>3</v>
      </c>
      <c r="Y37" s="15">
        <v>1</v>
      </c>
      <c r="Z37" s="16" t="str">
        <f aca="true" t="shared" si="30" ref="Z37:Z43">IF(W37&gt;Y37,W$3,IF(W37=Y37,"empate",IF(W37&lt;Y37,W$5,0)))</f>
        <v>empate</v>
      </c>
      <c r="AA37" s="18">
        <f t="shared" si="23"/>
        <v>0</v>
      </c>
      <c r="AB37" s="15">
        <v>3</v>
      </c>
      <c r="AC37" s="20" t="s">
        <v>3</v>
      </c>
      <c r="AD37" s="15">
        <v>2</v>
      </c>
      <c r="AE37" s="16" t="str">
        <f aca="true" t="shared" si="31" ref="AE37:AE43">IF(AB37&gt;AD37,AB$3,IF(AB37=AD37,"empate",IF(AB37&lt;AD37,AB$5,0)))</f>
        <v>Cruzeiro</v>
      </c>
      <c r="AF37" s="33">
        <f t="shared" si="25"/>
        <v>0</v>
      </c>
    </row>
    <row r="38" spans="1:32" ht="12.75">
      <c r="A38" s="36" t="s">
        <v>19</v>
      </c>
      <c r="B38" s="54">
        <f t="shared" si="13"/>
        <v>0</v>
      </c>
      <c r="C38" s="13">
        <v>1</v>
      </c>
      <c r="D38" s="19" t="s">
        <v>3</v>
      </c>
      <c r="E38" s="13">
        <v>2</v>
      </c>
      <c r="F38" s="14" t="str">
        <f t="shared" si="26"/>
        <v>Atlético PR</v>
      </c>
      <c r="G38" s="17">
        <f t="shared" si="15"/>
        <v>0</v>
      </c>
      <c r="H38" s="13">
        <v>5</v>
      </c>
      <c r="I38" s="19" t="s">
        <v>3</v>
      </c>
      <c r="J38" s="13">
        <v>0</v>
      </c>
      <c r="K38" s="14" t="str">
        <f t="shared" si="27"/>
        <v>São Paulo</v>
      </c>
      <c r="L38" s="17">
        <f t="shared" si="17"/>
        <v>0</v>
      </c>
      <c r="M38" s="13">
        <v>1</v>
      </c>
      <c r="N38" s="19" t="s">
        <v>3</v>
      </c>
      <c r="O38" s="13">
        <v>2</v>
      </c>
      <c r="P38" s="14" t="str">
        <f t="shared" si="28"/>
        <v>Atlético MG</v>
      </c>
      <c r="Q38" s="17">
        <f t="shared" si="19"/>
        <v>0</v>
      </c>
      <c r="R38" s="13">
        <v>1</v>
      </c>
      <c r="S38" s="19" t="s">
        <v>3</v>
      </c>
      <c r="T38" s="13">
        <v>1</v>
      </c>
      <c r="U38" s="14" t="str">
        <f t="shared" si="29"/>
        <v>empate</v>
      </c>
      <c r="V38" s="17">
        <f t="shared" si="21"/>
        <v>0</v>
      </c>
      <c r="W38" s="13">
        <v>2</v>
      </c>
      <c r="X38" s="19" t="s">
        <v>3</v>
      </c>
      <c r="Y38" s="13">
        <v>1</v>
      </c>
      <c r="Z38" s="14" t="str">
        <f t="shared" si="30"/>
        <v>Vasco</v>
      </c>
      <c r="AA38" s="17">
        <f t="shared" si="23"/>
        <v>0</v>
      </c>
      <c r="AB38" s="13">
        <v>2</v>
      </c>
      <c r="AC38" s="19" t="s">
        <v>3</v>
      </c>
      <c r="AD38" s="13">
        <v>1</v>
      </c>
      <c r="AE38" s="14" t="str">
        <f t="shared" si="31"/>
        <v>Cruzeiro</v>
      </c>
      <c r="AF38" s="35">
        <f t="shared" si="25"/>
        <v>0</v>
      </c>
    </row>
    <row r="39" spans="1:32" ht="12.75">
      <c r="A39" s="32" t="s">
        <v>20</v>
      </c>
      <c r="B39" s="54">
        <f t="shared" si="13"/>
        <v>0</v>
      </c>
      <c r="C39" s="15">
        <v>1</v>
      </c>
      <c r="D39" s="20" t="s">
        <v>3</v>
      </c>
      <c r="E39" s="15">
        <v>0</v>
      </c>
      <c r="F39" s="16" t="str">
        <f t="shared" si="26"/>
        <v>Juventude</v>
      </c>
      <c r="G39" s="18">
        <f t="shared" si="15"/>
        <v>0</v>
      </c>
      <c r="H39" s="15">
        <v>3</v>
      </c>
      <c r="I39" s="20" t="s">
        <v>3</v>
      </c>
      <c r="J39" s="15">
        <v>1</v>
      </c>
      <c r="K39" s="16" t="str">
        <f t="shared" si="27"/>
        <v>São Paulo</v>
      </c>
      <c r="L39" s="18">
        <f t="shared" si="17"/>
        <v>0</v>
      </c>
      <c r="M39" s="15">
        <v>1</v>
      </c>
      <c r="N39" s="20" t="s">
        <v>3</v>
      </c>
      <c r="O39" s="15">
        <v>2</v>
      </c>
      <c r="P39" s="16" t="str">
        <f t="shared" si="28"/>
        <v>Atlético MG</v>
      </c>
      <c r="Q39" s="18">
        <f t="shared" si="19"/>
        <v>0</v>
      </c>
      <c r="R39" s="15">
        <v>2</v>
      </c>
      <c r="S39" s="20" t="s">
        <v>3</v>
      </c>
      <c r="T39" s="15">
        <v>1</v>
      </c>
      <c r="U39" s="16" t="str">
        <f t="shared" si="29"/>
        <v>Figueirense</v>
      </c>
      <c r="V39" s="18">
        <f t="shared" si="21"/>
        <v>0</v>
      </c>
      <c r="W39" s="15">
        <v>1</v>
      </c>
      <c r="X39" s="20" t="s">
        <v>3</v>
      </c>
      <c r="Y39" s="15">
        <v>0</v>
      </c>
      <c r="Z39" s="16" t="str">
        <f t="shared" si="30"/>
        <v>Vasco</v>
      </c>
      <c r="AA39" s="18">
        <f t="shared" si="23"/>
        <v>0</v>
      </c>
      <c r="AB39" s="15">
        <v>2</v>
      </c>
      <c r="AC39" s="20" t="s">
        <v>3</v>
      </c>
      <c r="AD39" s="15">
        <v>0</v>
      </c>
      <c r="AE39" s="16" t="str">
        <f t="shared" si="31"/>
        <v>Cruzeiro</v>
      </c>
      <c r="AF39" s="33">
        <f t="shared" si="25"/>
        <v>0</v>
      </c>
    </row>
    <row r="40" spans="1:32" ht="12.75">
      <c r="A40" s="34" t="s">
        <v>37</v>
      </c>
      <c r="B40" s="54">
        <f t="shared" si="13"/>
        <v>0</v>
      </c>
      <c r="C40" s="13">
        <v>2</v>
      </c>
      <c r="D40" s="19" t="s">
        <v>3</v>
      </c>
      <c r="E40" s="13">
        <v>1</v>
      </c>
      <c r="F40" s="14" t="str">
        <f t="shared" si="26"/>
        <v>Juventude</v>
      </c>
      <c r="G40" s="17">
        <f t="shared" si="15"/>
        <v>0</v>
      </c>
      <c r="H40" s="13">
        <v>3</v>
      </c>
      <c r="I40" s="19" t="s">
        <v>3</v>
      </c>
      <c r="J40" s="13">
        <v>0</v>
      </c>
      <c r="K40" s="14" t="str">
        <f t="shared" si="27"/>
        <v>São Paulo</v>
      </c>
      <c r="L40" s="17">
        <f t="shared" si="17"/>
        <v>0</v>
      </c>
      <c r="M40" s="13">
        <v>2</v>
      </c>
      <c r="N40" s="19" t="s">
        <v>3</v>
      </c>
      <c r="O40" s="13">
        <v>2</v>
      </c>
      <c r="P40" s="14" t="str">
        <f t="shared" si="28"/>
        <v>empate</v>
      </c>
      <c r="Q40" s="17">
        <f t="shared" si="19"/>
        <v>0</v>
      </c>
      <c r="R40" s="13">
        <v>1</v>
      </c>
      <c r="S40" s="19" t="s">
        <v>3</v>
      </c>
      <c r="T40" s="13">
        <v>0</v>
      </c>
      <c r="U40" s="14" t="str">
        <f t="shared" si="29"/>
        <v>Figueirense</v>
      </c>
      <c r="V40" s="17">
        <f t="shared" si="21"/>
        <v>0</v>
      </c>
      <c r="W40" s="13">
        <v>2</v>
      </c>
      <c r="X40" s="19" t="s">
        <v>3</v>
      </c>
      <c r="Y40" s="13">
        <v>0</v>
      </c>
      <c r="Z40" s="14" t="str">
        <f t="shared" si="30"/>
        <v>Vasco</v>
      </c>
      <c r="AA40" s="17">
        <f t="shared" si="23"/>
        <v>0</v>
      </c>
      <c r="AB40" s="13">
        <v>3</v>
      </c>
      <c r="AC40" s="19" t="s">
        <v>3</v>
      </c>
      <c r="AD40" s="13">
        <v>1</v>
      </c>
      <c r="AE40" s="14" t="str">
        <f t="shared" si="31"/>
        <v>Cruzeiro</v>
      </c>
      <c r="AF40" s="35">
        <f t="shared" si="25"/>
        <v>0</v>
      </c>
    </row>
    <row r="41" spans="1:32" ht="12.75">
      <c r="A41" s="34" t="s">
        <v>38</v>
      </c>
      <c r="B41" s="54">
        <f t="shared" si="13"/>
        <v>0</v>
      </c>
      <c r="C41" s="15">
        <v>1</v>
      </c>
      <c r="D41" s="20" t="s">
        <v>3</v>
      </c>
      <c r="E41" s="15">
        <v>2</v>
      </c>
      <c r="F41" s="16" t="str">
        <f t="shared" si="26"/>
        <v>Atlético PR</v>
      </c>
      <c r="G41" s="18">
        <f t="shared" si="15"/>
        <v>0</v>
      </c>
      <c r="H41" s="15">
        <v>2</v>
      </c>
      <c r="I41" s="20" t="s">
        <v>3</v>
      </c>
      <c r="J41" s="15">
        <v>0</v>
      </c>
      <c r="K41" s="16" t="str">
        <f t="shared" si="27"/>
        <v>São Paulo</v>
      </c>
      <c r="L41" s="18">
        <f t="shared" si="17"/>
        <v>0</v>
      </c>
      <c r="M41" s="15">
        <v>1</v>
      </c>
      <c r="N41" s="20" t="s">
        <v>3</v>
      </c>
      <c r="O41" s="15">
        <v>2</v>
      </c>
      <c r="P41" s="16" t="str">
        <f t="shared" si="28"/>
        <v>Atlético MG</v>
      </c>
      <c r="Q41" s="18">
        <f t="shared" si="19"/>
        <v>0</v>
      </c>
      <c r="R41" s="15">
        <v>1</v>
      </c>
      <c r="S41" s="20" t="s">
        <v>3</v>
      </c>
      <c r="T41" s="15">
        <v>0</v>
      </c>
      <c r="U41" s="16" t="str">
        <f t="shared" si="29"/>
        <v>Figueirense</v>
      </c>
      <c r="V41" s="18">
        <f t="shared" si="21"/>
        <v>0</v>
      </c>
      <c r="W41" s="15">
        <v>1</v>
      </c>
      <c r="X41" s="20" t="s">
        <v>3</v>
      </c>
      <c r="Y41" s="15">
        <v>0</v>
      </c>
      <c r="Z41" s="16" t="str">
        <f t="shared" si="30"/>
        <v>Vasco</v>
      </c>
      <c r="AA41" s="18">
        <f t="shared" si="23"/>
        <v>0</v>
      </c>
      <c r="AB41" s="15">
        <v>1</v>
      </c>
      <c r="AC41" s="20" t="s">
        <v>3</v>
      </c>
      <c r="AD41" s="15">
        <v>0</v>
      </c>
      <c r="AE41" s="16" t="str">
        <f t="shared" si="31"/>
        <v>Cruzeiro</v>
      </c>
      <c r="AF41" s="33">
        <f t="shared" si="25"/>
        <v>0</v>
      </c>
    </row>
    <row r="42" spans="1:32" ht="12.75">
      <c r="A42" s="36" t="s">
        <v>39</v>
      </c>
      <c r="B42" s="54">
        <f t="shared" si="13"/>
        <v>0</v>
      </c>
      <c r="C42" s="13">
        <v>2</v>
      </c>
      <c r="D42" s="19" t="s">
        <v>3</v>
      </c>
      <c r="E42" s="13">
        <v>1</v>
      </c>
      <c r="F42" s="14" t="str">
        <f t="shared" si="26"/>
        <v>Juventude</v>
      </c>
      <c r="G42" s="17">
        <f t="shared" si="15"/>
        <v>0</v>
      </c>
      <c r="H42" s="13">
        <v>2</v>
      </c>
      <c r="I42" s="19" t="s">
        <v>3</v>
      </c>
      <c r="J42" s="13">
        <v>0</v>
      </c>
      <c r="K42" s="14" t="str">
        <f t="shared" si="27"/>
        <v>São Paulo</v>
      </c>
      <c r="L42" s="17">
        <f t="shared" si="17"/>
        <v>0</v>
      </c>
      <c r="M42" s="13">
        <v>2</v>
      </c>
      <c r="N42" s="19" t="s">
        <v>3</v>
      </c>
      <c r="O42" s="13">
        <v>2</v>
      </c>
      <c r="P42" s="14" t="str">
        <f t="shared" si="28"/>
        <v>empate</v>
      </c>
      <c r="Q42" s="17">
        <f t="shared" si="19"/>
        <v>0</v>
      </c>
      <c r="R42" s="13">
        <v>2</v>
      </c>
      <c r="S42" s="19" t="s">
        <v>3</v>
      </c>
      <c r="T42" s="13">
        <v>0</v>
      </c>
      <c r="U42" s="14" t="str">
        <f t="shared" si="29"/>
        <v>Figueirense</v>
      </c>
      <c r="V42" s="17">
        <f t="shared" si="21"/>
        <v>0</v>
      </c>
      <c r="W42" s="13">
        <v>3</v>
      </c>
      <c r="X42" s="19" t="s">
        <v>3</v>
      </c>
      <c r="Y42" s="13">
        <v>1</v>
      </c>
      <c r="Z42" s="14" t="str">
        <f t="shared" si="30"/>
        <v>Vasco</v>
      </c>
      <c r="AA42" s="17">
        <f t="shared" si="23"/>
        <v>0</v>
      </c>
      <c r="AB42" s="13">
        <v>2</v>
      </c>
      <c r="AC42" s="19" t="s">
        <v>3</v>
      </c>
      <c r="AD42" s="13">
        <v>0</v>
      </c>
      <c r="AE42" s="14" t="str">
        <f t="shared" si="31"/>
        <v>Cruzeiro</v>
      </c>
      <c r="AF42" s="35">
        <f t="shared" si="25"/>
        <v>0</v>
      </c>
    </row>
    <row r="43" spans="1:32" ht="13.5" thickBot="1">
      <c r="A43" s="37" t="s">
        <v>40</v>
      </c>
      <c r="B43" s="55">
        <f t="shared" si="13"/>
        <v>0</v>
      </c>
      <c r="C43" s="25">
        <v>2</v>
      </c>
      <c r="D43" s="26" t="s">
        <v>3</v>
      </c>
      <c r="E43" s="25">
        <v>1</v>
      </c>
      <c r="F43" s="27" t="str">
        <f t="shared" si="26"/>
        <v>Juventude</v>
      </c>
      <c r="G43" s="28">
        <f t="shared" si="15"/>
        <v>0</v>
      </c>
      <c r="H43" s="25">
        <v>4</v>
      </c>
      <c r="I43" s="26" t="s">
        <v>3</v>
      </c>
      <c r="J43" s="25">
        <v>1</v>
      </c>
      <c r="K43" s="27" t="str">
        <f t="shared" si="27"/>
        <v>São Paulo</v>
      </c>
      <c r="L43" s="28">
        <f t="shared" si="17"/>
        <v>0</v>
      </c>
      <c r="M43" s="25">
        <v>1</v>
      </c>
      <c r="N43" s="26" t="s">
        <v>3</v>
      </c>
      <c r="O43" s="25">
        <v>2</v>
      </c>
      <c r="P43" s="27" t="str">
        <f t="shared" si="28"/>
        <v>Atlético MG</v>
      </c>
      <c r="Q43" s="28">
        <f t="shared" si="19"/>
        <v>0</v>
      </c>
      <c r="R43" s="25">
        <v>2</v>
      </c>
      <c r="S43" s="26" t="s">
        <v>3</v>
      </c>
      <c r="T43" s="25">
        <v>1</v>
      </c>
      <c r="U43" s="27" t="str">
        <f t="shared" si="29"/>
        <v>Figueirense</v>
      </c>
      <c r="V43" s="28">
        <f t="shared" si="21"/>
        <v>0</v>
      </c>
      <c r="W43" s="25">
        <v>2</v>
      </c>
      <c r="X43" s="26" t="s">
        <v>3</v>
      </c>
      <c r="Y43" s="25">
        <v>1</v>
      </c>
      <c r="Z43" s="27" t="str">
        <f t="shared" si="30"/>
        <v>Vasco</v>
      </c>
      <c r="AA43" s="28">
        <f t="shared" si="23"/>
        <v>0</v>
      </c>
      <c r="AB43" s="25">
        <v>3</v>
      </c>
      <c r="AC43" s="26" t="s">
        <v>3</v>
      </c>
      <c r="AD43" s="25">
        <v>1</v>
      </c>
      <c r="AE43" s="27" t="str">
        <f t="shared" si="31"/>
        <v>Cruzeiro</v>
      </c>
      <c r="AF43" s="38">
        <f t="shared" si="25"/>
        <v>0</v>
      </c>
    </row>
    <row r="44" ht="14.25" thickBot="1" thickTop="1"/>
    <row r="45" spans="1:32" ht="18" customHeight="1" thickTop="1">
      <c r="A45" s="61" t="s">
        <v>5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3"/>
    </row>
    <row r="46" spans="1:32" ht="21.75" customHeight="1">
      <c r="A46" s="64" t="s">
        <v>6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6"/>
    </row>
    <row r="47" spans="1:32" ht="12.75">
      <c r="A47" s="51"/>
      <c r="B47" s="67" t="s">
        <v>1</v>
      </c>
      <c r="C47" s="69" t="s">
        <v>18</v>
      </c>
      <c r="D47" s="70"/>
      <c r="E47" s="71"/>
      <c r="F47" s="8"/>
      <c r="G47" s="4" t="s">
        <v>2</v>
      </c>
      <c r="H47" s="69" t="s">
        <v>20</v>
      </c>
      <c r="I47" s="70"/>
      <c r="J47" s="71"/>
      <c r="K47" s="8"/>
      <c r="L47" s="4" t="s">
        <v>2</v>
      </c>
      <c r="M47" s="69" t="s">
        <v>22</v>
      </c>
      <c r="N47" s="70"/>
      <c r="O47" s="71"/>
      <c r="P47" s="8"/>
      <c r="Q47" s="4" t="s">
        <v>2</v>
      </c>
      <c r="R47" s="69" t="s">
        <v>15</v>
      </c>
      <c r="S47" s="70"/>
      <c r="T47" s="71"/>
      <c r="U47" s="8"/>
      <c r="V47" s="4" t="s">
        <v>2</v>
      </c>
      <c r="W47" s="69" t="s">
        <v>24</v>
      </c>
      <c r="X47" s="70"/>
      <c r="Y47" s="71"/>
      <c r="Z47" s="8"/>
      <c r="AA47" s="4" t="s">
        <v>2</v>
      </c>
      <c r="AB47" s="69" t="s">
        <v>13</v>
      </c>
      <c r="AC47" s="70"/>
      <c r="AD47" s="71"/>
      <c r="AE47" s="8"/>
      <c r="AF47" s="39" t="s">
        <v>2</v>
      </c>
    </row>
    <row r="48" spans="1:32" ht="12.75">
      <c r="A48" s="52"/>
      <c r="B48" s="68"/>
      <c r="C48" s="1"/>
      <c r="D48" s="2" t="s">
        <v>3</v>
      </c>
      <c r="E48" s="3"/>
      <c r="F48" s="9" t="str">
        <f>IF(C48&gt;E48,C47,IF(C48=E48,"empate",IF(C48&lt;E48,C49,0)))</f>
        <v>empate</v>
      </c>
      <c r="G48" s="6" t="s">
        <v>2</v>
      </c>
      <c r="H48" s="1"/>
      <c r="I48" s="2" t="s">
        <v>3</v>
      </c>
      <c r="J48" s="3"/>
      <c r="K48" s="9" t="str">
        <f>IF(H48&gt;J48,H47,IF(H48=J48,"empate",IF(H48&lt;J48,H49,0)))</f>
        <v>empate</v>
      </c>
      <c r="L48" s="6" t="s">
        <v>2</v>
      </c>
      <c r="M48" s="1"/>
      <c r="N48" s="2" t="s">
        <v>3</v>
      </c>
      <c r="O48" s="3"/>
      <c r="P48" s="9" t="str">
        <f>IF(M48&gt;O48,M47,IF(M48=O48,"empate",IF(M48&lt;O48,M49,0)))</f>
        <v>empate</v>
      </c>
      <c r="Q48" s="6" t="s">
        <v>2</v>
      </c>
      <c r="R48" s="1"/>
      <c r="S48" s="2" t="s">
        <v>3</v>
      </c>
      <c r="T48" s="3"/>
      <c r="U48" s="9" t="str">
        <f>IF(R48&gt;T48,R47,IF(R48=T48,"empate",IF(R48&lt;T48,R49,0)))</f>
        <v>empate</v>
      </c>
      <c r="V48" s="6" t="s">
        <v>2</v>
      </c>
      <c r="W48" s="1"/>
      <c r="X48" s="2" t="s">
        <v>3</v>
      </c>
      <c r="Y48" s="3"/>
      <c r="Z48" s="9" t="str">
        <f>IF(W48&gt;Y48,W47,IF(W48=Y48,"empate",IF(W48&lt;Y48,W49,0)))</f>
        <v>empate</v>
      </c>
      <c r="AA48" s="6" t="s">
        <v>2</v>
      </c>
      <c r="AB48" s="1"/>
      <c r="AC48" s="2" t="s">
        <v>3</v>
      </c>
      <c r="AD48" s="3"/>
      <c r="AE48" s="9" t="str">
        <f>IF(AB48&gt;AD48,AB47,IF(AB48=AD48,"empate",IF(AB48&lt;AD48,AB49,0)))</f>
        <v>empate</v>
      </c>
      <c r="AF48" s="40" t="s">
        <v>2</v>
      </c>
    </row>
    <row r="49" spans="1:32" ht="12.75">
      <c r="A49" s="53"/>
      <c r="B49" s="68"/>
      <c r="C49" s="58" t="s">
        <v>19</v>
      </c>
      <c r="D49" s="59"/>
      <c r="E49" s="60"/>
      <c r="F49" s="10" t="s">
        <v>2</v>
      </c>
      <c r="G49" s="7"/>
      <c r="H49" s="58" t="s">
        <v>21</v>
      </c>
      <c r="I49" s="59"/>
      <c r="J49" s="60"/>
      <c r="K49" s="10" t="s">
        <v>2</v>
      </c>
      <c r="L49" s="7"/>
      <c r="M49" s="58" t="s">
        <v>8</v>
      </c>
      <c r="N49" s="59"/>
      <c r="O49" s="60"/>
      <c r="P49" s="10" t="s">
        <v>2</v>
      </c>
      <c r="Q49" s="7"/>
      <c r="R49" s="58" t="s">
        <v>23</v>
      </c>
      <c r="S49" s="59"/>
      <c r="T49" s="60"/>
      <c r="U49" s="10" t="s">
        <v>2</v>
      </c>
      <c r="V49" s="7"/>
      <c r="W49" s="58" t="s">
        <v>12</v>
      </c>
      <c r="X49" s="59"/>
      <c r="Y49" s="60"/>
      <c r="Z49" s="10" t="s">
        <v>2</v>
      </c>
      <c r="AA49" s="7"/>
      <c r="AB49" s="58" t="s">
        <v>7</v>
      </c>
      <c r="AC49" s="59"/>
      <c r="AD49" s="60"/>
      <c r="AE49" s="10" t="s">
        <v>2</v>
      </c>
      <c r="AF49" s="41"/>
    </row>
    <row r="50" spans="1:32" ht="12.75">
      <c r="A50" s="36" t="s">
        <v>41</v>
      </c>
      <c r="B50" s="54">
        <f>IF(C50="wo",0,G50+L50+Q50+V50+AA50+AF50)</f>
        <v>0</v>
      </c>
      <c r="C50" s="13">
        <v>2</v>
      </c>
      <c r="D50" s="19" t="s">
        <v>3</v>
      </c>
      <c r="E50" s="13">
        <v>1</v>
      </c>
      <c r="F50" s="14" t="str">
        <f>IF(C50&gt;E50,C$3,IF(C50=E50,"empate",IF(C50&lt;E50,C$5,0)))</f>
        <v>Juventude</v>
      </c>
      <c r="G50" s="17">
        <f>IF(C$48="",0,IF(C50&amp;E50=C$48&amp;E$48,2,IF(F50=F$48,1,0)))</f>
        <v>0</v>
      </c>
      <c r="H50" s="13">
        <v>3</v>
      </c>
      <c r="I50" s="19" t="s">
        <v>3</v>
      </c>
      <c r="J50" s="13">
        <v>1</v>
      </c>
      <c r="K50" s="14" t="str">
        <f>IF(H50&gt;J50,H$3,IF(H50=J50,"empate",IF(H50&lt;J50,H$5,0)))</f>
        <v>São Paulo</v>
      </c>
      <c r="L50" s="17">
        <f>IF(H$48="",0,IF(H50&amp;J50=H$48&amp;J$48,2,IF(K50=K$48,1,0)))</f>
        <v>0</v>
      </c>
      <c r="M50" s="13">
        <v>2</v>
      </c>
      <c r="N50" s="19" t="s">
        <v>3</v>
      </c>
      <c r="O50" s="13">
        <v>1</v>
      </c>
      <c r="P50" s="14" t="str">
        <f>IF(M50&gt;O50,M$3,IF(M50=O50,"empate",IF(M50&lt;O50,M$5,0)))</f>
        <v>Ponte Preta</v>
      </c>
      <c r="Q50" s="17">
        <f>IF(M$48="",0,IF(M50&amp;O50=M$48&amp;O$48,2,IF(P50=P$48,1,0)))</f>
        <v>0</v>
      </c>
      <c r="R50" s="13">
        <v>2</v>
      </c>
      <c r="S50" s="19" t="s">
        <v>3</v>
      </c>
      <c r="T50" s="13">
        <v>1</v>
      </c>
      <c r="U50" s="14" t="str">
        <f>IF(R50&gt;T50,R$3,IF(R50=T50,"empate",IF(R50&lt;T50,R$5,0)))</f>
        <v>Figueirense</v>
      </c>
      <c r="V50" s="17">
        <f>IF(R$48="",0,IF(R50&amp;T50=R$48&amp;T$48,2,IF(U50=U$48,1,0)))</f>
        <v>0</v>
      </c>
      <c r="W50" s="13">
        <v>2</v>
      </c>
      <c r="X50" s="19" t="s">
        <v>3</v>
      </c>
      <c r="Y50" s="13">
        <v>1</v>
      </c>
      <c r="Z50" s="14" t="str">
        <f>IF(W50&gt;Y50,W$3,IF(W50=Y50,"empate",IF(W50&lt;Y50,W$5,0)))</f>
        <v>Vasco</v>
      </c>
      <c r="AA50" s="17">
        <f>IF(W$48="",0,IF(W50&amp;Y50=W$48&amp;Y$48,2,IF(Z50=Z$48,1,0)))</f>
        <v>0</v>
      </c>
      <c r="AB50" s="13">
        <v>2</v>
      </c>
      <c r="AC50" s="19" t="s">
        <v>3</v>
      </c>
      <c r="AD50" s="13">
        <v>1</v>
      </c>
      <c r="AE50" s="14" t="str">
        <f>IF(AB50&gt;AD50,AB$3,IF(AB50=AD50,"empate",IF(AB50&lt;AD50,AB$5,0)))</f>
        <v>Cruzeiro</v>
      </c>
      <c r="AF50" s="35">
        <f>IF(AB$48="",0,IF(AB50&amp;AD50=AB$48&amp;AD$48,2,IF(AE50=AE$48,1,0)))</f>
        <v>0</v>
      </c>
    </row>
    <row r="51" spans="1:32" ht="12.75">
      <c r="A51" s="34" t="s">
        <v>21</v>
      </c>
      <c r="B51" s="54">
        <f aca="true" t="shared" si="32" ref="B51:B73">IF(C51="wo",0,G51+L51+Q51+V51+AA51+AF51)</f>
        <v>0</v>
      </c>
      <c r="C51" s="15">
        <v>0</v>
      </c>
      <c r="D51" s="20" t="s">
        <v>3</v>
      </c>
      <c r="E51" s="15">
        <v>1</v>
      </c>
      <c r="F51" s="16" t="str">
        <f aca="true" t="shared" si="33" ref="F51:F61">IF(C51&gt;E51,C$3,IF(C51=E51,"empate",IF(C51&lt;E51,C$5,0)))</f>
        <v>Atlético PR</v>
      </c>
      <c r="G51" s="18">
        <f aca="true" t="shared" si="34" ref="G51:G73">IF(C$48="",0,IF(C51&amp;E51=C$48&amp;E$48,2,IF(F51=F$48,1,0)))</f>
        <v>0</v>
      </c>
      <c r="H51" s="15">
        <v>3</v>
      </c>
      <c r="I51" s="20" t="s">
        <v>3</v>
      </c>
      <c r="J51" s="15">
        <v>0</v>
      </c>
      <c r="K51" s="16" t="str">
        <f aca="true" t="shared" si="35" ref="K51:K61">IF(H51&gt;J51,H$3,IF(H51=J51,"empate",IF(H51&lt;J51,H$5,0)))</f>
        <v>São Paulo</v>
      </c>
      <c r="L51" s="18">
        <f aca="true" t="shared" si="36" ref="L51:L73">IF(H$48="",0,IF(H51&amp;J51=H$48&amp;J$48,2,IF(K51=K$48,1,0)))</f>
        <v>0</v>
      </c>
      <c r="M51" s="15">
        <v>1</v>
      </c>
      <c r="N51" s="20" t="s">
        <v>3</v>
      </c>
      <c r="O51" s="15">
        <v>1</v>
      </c>
      <c r="P51" s="16" t="str">
        <f aca="true" t="shared" si="37" ref="P51:P61">IF(M51&gt;O51,M$3,IF(M51=O51,"empate",IF(M51&lt;O51,M$5,0)))</f>
        <v>empate</v>
      </c>
      <c r="Q51" s="18">
        <f aca="true" t="shared" si="38" ref="Q51:Q73">IF(M$48="",0,IF(M51&amp;O51=M$48&amp;O$48,2,IF(P51=P$48,1,0)))</f>
        <v>0</v>
      </c>
      <c r="R51" s="15">
        <v>2</v>
      </c>
      <c r="S51" s="20" t="s">
        <v>3</v>
      </c>
      <c r="T51" s="15">
        <v>1</v>
      </c>
      <c r="U51" s="16" t="str">
        <f aca="true" t="shared" si="39" ref="U51:U61">IF(R51&gt;T51,R$3,IF(R51=T51,"empate",IF(R51&lt;T51,R$5,0)))</f>
        <v>Figueirense</v>
      </c>
      <c r="V51" s="18">
        <f aca="true" t="shared" si="40" ref="V51:V73">IF(R$48="",0,IF(R51&amp;T51=R$48&amp;T$48,2,IF(U51=U$48,1,0)))</f>
        <v>0</v>
      </c>
      <c r="W51" s="15">
        <v>2</v>
      </c>
      <c r="X51" s="20" t="s">
        <v>3</v>
      </c>
      <c r="Y51" s="15">
        <v>0</v>
      </c>
      <c r="Z51" s="16" t="str">
        <f aca="true" t="shared" si="41" ref="Z51:Z61">IF(W51&gt;Y51,W$3,IF(W51=Y51,"empate",IF(W51&lt;Y51,W$5,0)))</f>
        <v>Vasco</v>
      </c>
      <c r="AA51" s="18">
        <f aca="true" t="shared" si="42" ref="AA51:AA73">IF(W$48="",0,IF(W51&amp;Y51=W$48&amp;Y$48,2,IF(Z51=Z$48,1,0)))</f>
        <v>0</v>
      </c>
      <c r="AB51" s="15">
        <v>2</v>
      </c>
      <c r="AC51" s="20" t="s">
        <v>3</v>
      </c>
      <c r="AD51" s="15">
        <v>1</v>
      </c>
      <c r="AE51" s="16" t="str">
        <f aca="true" t="shared" si="43" ref="AE51:AE61">IF(AB51&gt;AD51,AB$3,IF(AB51=AD51,"empate",IF(AB51&lt;AD51,AB$5,0)))</f>
        <v>Cruzeiro</v>
      </c>
      <c r="AF51" s="33">
        <f aca="true" t="shared" si="44" ref="AF51:AF73">IF(AB$48="",0,IF(AB51&amp;AD51=AB$48&amp;AD$48,2,IF(AE51=AE$48,1,0)))</f>
        <v>0</v>
      </c>
    </row>
    <row r="52" spans="1:32" ht="12.75">
      <c r="A52" s="36" t="s">
        <v>22</v>
      </c>
      <c r="B52" s="54">
        <f t="shared" si="32"/>
        <v>0</v>
      </c>
      <c r="C52" s="13">
        <v>2</v>
      </c>
      <c r="D52" s="19" t="s">
        <v>3</v>
      </c>
      <c r="E52" s="13">
        <v>0</v>
      </c>
      <c r="F52" s="14" t="str">
        <f t="shared" si="33"/>
        <v>Juventude</v>
      </c>
      <c r="G52" s="17">
        <f t="shared" si="34"/>
        <v>0</v>
      </c>
      <c r="H52" s="13">
        <v>2</v>
      </c>
      <c r="I52" s="19" t="s">
        <v>3</v>
      </c>
      <c r="J52" s="13">
        <v>0</v>
      </c>
      <c r="K52" s="14" t="str">
        <f t="shared" si="35"/>
        <v>São Paulo</v>
      </c>
      <c r="L52" s="17">
        <f t="shared" si="36"/>
        <v>0</v>
      </c>
      <c r="M52" s="13">
        <v>2</v>
      </c>
      <c r="N52" s="19" t="s">
        <v>3</v>
      </c>
      <c r="O52" s="13">
        <v>1</v>
      </c>
      <c r="P52" s="14" t="str">
        <f t="shared" si="37"/>
        <v>Ponte Preta</v>
      </c>
      <c r="Q52" s="17">
        <f t="shared" si="38"/>
        <v>0</v>
      </c>
      <c r="R52" s="13">
        <v>1</v>
      </c>
      <c r="S52" s="19" t="s">
        <v>3</v>
      </c>
      <c r="T52" s="13">
        <v>2</v>
      </c>
      <c r="U52" s="14" t="str">
        <f t="shared" si="39"/>
        <v>Flamengo</v>
      </c>
      <c r="V52" s="17">
        <f t="shared" si="40"/>
        <v>0</v>
      </c>
      <c r="W52" s="13">
        <v>2</v>
      </c>
      <c r="X52" s="19" t="s">
        <v>3</v>
      </c>
      <c r="Y52" s="13">
        <v>1</v>
      </c>
      <c r="Z52" s="14" t="str">
        <f t="shared" si="41"/>
        <v>Vasco</v>
      </c>
      <c r="AA52" s="17">
        <f t="shared" si="42"/>
        <v>0</v>
      </c>
      <c r="AB52" s="13">
        <v>0</v>
      </c>
      <c r="AC52" s="19" t="s">
        <v>3</v>
      </c>
      <c r="AD52" s="13">
        <v>1</v>
      </c>
      <c r="AE52" s="14" t="str">
        <f t="shared" si="43"/>
        <v>Internacional</v>
      </c>
      <c r="AF52" s="35">
        <f t="shared" si="44"/>
        <v>0</v>
      </c>
    </row>
    <row r="53" spans="1:32" ht="12.75">
      <c r="A53" s="32" t="s">
        <v>42</v>
      </c>
      <c r="B53" s="54">
        <f t="shared" si="32"/>
        <v>0</v>
      </c>
      <c r="C53" s="15">
        <v>2</v>
      </c>
      <c r="D53" s="20" t="s">
        <v>3</v>
      </c>
      <c r="E53" s="15">
        <v>1</v>
      </c>
      <c r="F53" s="16" t="str">
        <f t="shared" si="33"/>
        <v>Juventude</v>
      </c>
      <c r="G53" s="18">
        <f t="shared" si="34"/>
        <v>0</v>
      </c>
      <c r="H53" s="15">
        <v>3</v>
      </c>
      <c r="I53" s="20" t="s">
        <v>3</v>
      </c>
      <c r="J53" s="15">
        <v>1</v>
      </c>
      <c r="K53" s="16" t="str">
        <f t="shared" si="35"/>
        <v>São Paulo</v>
      </c>
      <c r="L53" s="18">
        <f t="shared" si="36"/>
        <v>0</v>
      </c>
      <c r="M53" s="15">
        <v>2</v>
      </c>
      <c r="N53" s="20" t="s">
        <v>3</v>
      </c>
      <c r="O53" s="15">
        <v>0</v>
      </c>
      <c r="P53" s="16" t="str">
        <f t="shared" si="37"/>
        <v>Ponte Preta</v>
      </c>
      <c r="Q53" s="18">
        <f t="shared" si="38"/>
        <v>0</v>
      </c>
      <c r="R53" s="15">
        <v>2</v>
      </c>
      <c r="S53" s="20" t="s">
        <v>3</v>
      </c>
      <c r="T53" s="15">
        <v>1</v>
      </c>
      <c r="U53" s="16" t="str">
        <f t="shared" si="39"/>
        <v>Figueirense</v>
      </c>
      <c r="V53" s="18">
        <f t="shared" si="40"/>
        <v>0</v>
      </c>
      <c r="W53" s="15">
        <v>3</v>
      </c>
      <c r="X53" s="20" t="s">
        <v>3</v>
      </c>
      <c r="Y53" s="15">
        <v>0</v>
      </c>
      <c r="Z53" s="16" t="str">
        <f t="shared" si="41"/>
        <v>Vasco</v>
      </c>
      <c r="AA53" s="18">
        <f t="shared" si="42"/>
        <v>0</v>
      </c>
      <c r="AB53" s="15">
        <v>2</v>
      </c>
      <c r="AC53" s="20" t="s">
        <v>3</v>
      </c>
      <c r="AD53" s="15">
        <v>0</v>
      </c>
      <c r="AE53" s="16" t="str">
        <f t="shared" si="43"/>
        <v>Cruzeiro</v>
      </c>
      <c r="AF53" s="33">
        <f t="shared" si="44"/>
        <v>0</v>
      </c>
    </row>
    <row r="54" spans="1:32" ht="12.75">
      <c r="A54" s="34" t="s">
        <v>43</v>
      </c>
      <c r="B54" s="54">
        <f t="shared" si="32"/>
        <v>0</v>
      </c>
      <c r="C54" s="13">
        <v>1</v>
      </c>
      <c r="D54" s="19" t="s">
        <v>3</v>
      </c>
      <c r="E54" s="13">
        <v>0</v>
      </c>
      <c r="F54" s="14" t="str">
        <f t="shared" si="33"/>
        <v>Juventude</v>
      </c>
      <c r="G54" s="17">
        <f t="shared" si="34"/>
        <v>0</v>
      </c>
      <c r="H54" s="13">
        <v>2</v>
      </c>
      <c r="I54" s="19" t="s">
        <v>3</v>
      </c>
      <c r="J54" s="13">
        <v>0</v>
      </c>
      <c r="K54" s="14" t="str">
        <f t="shared" si="35"/>
        <v>São Paulo</v>
      </c>
      <c r="L54" s="17">
        <f t="shared" si="36"/>
        <v>0</v>
      </c>
      <c r="M54" s="13">
        <v>2</v>
      </c>
      <c r="N54" s="19" t="s">
        <v>3</v>
      </c>
      <c r="O54" s="13">
        <v>1</v>
      </c>
      <c r="P54" s="14" t="str">
        <f t="shared" si="37"/>
        <v>Ponte Preta</v>
      </c>
      <c r="Q54" s="17">
        <f t="shared" si="38"/>
        <v>0</v>
      </c>
      <c r="R54" s="13">
        <v>1</v>
      </c>
      <c r="S54" s="19" t="s">
        <v>3</v>
      </c>
      <c r="T54" s="13">
        <v>0</v>
      </c>
      <c r="U54" s="14" t="str">
        <f t="shared" si="39"/>
        <v>Figueirense</v>
      </c>
      <c r="V54" s="17">
        <f t="shared" si="40"/>
        <v>0</v>
      </c>
      <c r="W54" s="13">
        <v>2</v>
      </c>
      <c r="X54" s="19" t="s">
        <v>3</v>
      </c>
      <c r="Y54" s="13">
        <v>1</v>
      </c>
      <c r="Z54" s="14" t="str">
        <f t="shared" si="41"/>
        <v>Vasco</v>
      </c>
      <c r="AA54" s="17">
        <f t="shared" si="42"/>
        <v>0</v>
      </c>
      <c r="AB54" s="13">
        <v>3</v>
      </c>
      <c r="AC54" s="19" t="s">
        <v>3</v>
      </c>
      <c r="AD54" s="13">
        <v>1</v>
      </c>
      <c r="AE54" s="14" t="str">
        <f t="shared" si="43"/>
        <v>Cruzeiro</v>
      </c>
      <c r="AF54" s="35">
        <f t="shared" si="44"/>
        <v>0</v>
      </c>
    </row>
    <row r="55" spans="1:32" ht="13.5" thickBot="1">
      <c r="A55" s="37" t="s">
        <v>44</v>
      </c>
      <c r="B55" s="54">
        <f t="shared" si="32"/>
        <v>0</v>
      </c>
      <c r="C55" s="25">
        <v>3</v>
      </c>
      <c r="D55" s="26" t="s">
        <v>3</v>
      </c>
      <c r="E55" s="25">
        <v>0</v>
      </c>
      <c r="F55" s="27" t="str">
        <f t="shared" si="33"/>
        <v>Juventude</v>
      </c>
      <c r="G55" s="28">
        <f t="shared" si="34"/>
        <v>0</v>
      </c>
      <c r="H55" s="25">
        <v>4</v>
      </c>
      <c r="I55" s="26" t="s">
        <v>3</v>
      </c>
      <c r="J55" s="25">
        <v>0</v>
      </c>
      <c r="K55" s="27" t="str">
        <f t="shared" si="35"/>
        <v>São Paulo</v>
      </c>
      <c r="L55" s="28">
        <f t="shared" si="36"/>
        <v>0</v>
      </c>
      <c r="M55" s="25">
        <v>2</v>
      </c>
      <c r="N55" s="26" t="s">
        <v>3</v>
      </c>
      <c r="O55" s="25">
        <v>1</v>
      </c>
      <c r="P55" s="27" t="str">
        <f t="shared" si="37"/>
        <v>Ponte Preta</v>
      </c>
      <c r="Q55" s="28">
        <f t="shared" si="38"/>
        <v>0</v>
      </c>
      <c r="R55" s="25">
        <v>0</v>
      </c>
      <c r="S55" s="26" t="s">
        <v>3</v>
      </c>
      <c r="T55" s="25">
        <v>0</v>
      </c>
      <c r="U55" s="27" t="str">
        <f t="shared" si="39"/>
        <v>empate</v>
      </c>
      <c r="V55" s="28">
        <f t="shared" si="40"/>
        <v>0</v>
      </c>
      <c r="W55" s="25">
        <v>0</v>
      </c>
      <c r="X55" s="26" t="s">
        <v>3</v>
      </c>
      <c r="Y55" s="25">
        <v>1</v>
      </c>
      <c r="Z55" s="27" t="str">
        <f t="shared" si="41"/>
        <v>Fortaleza</v>
      </c>
      <c r="AA55" s="28">
        <f t="shared" si="42"/>
        <v>0</v>
      </c>
      <c r="AB55" s="25">
        <v>2</v>
      </c>
      <c r="AC55" s="26" t="s">
        <v>3</v>
      </c>
      <c r="AD55" s="25">
        <v>0</v>
      </c>
      <c r="AE55" s="27" t="str">
        <f t="shared" si="43"/>
        <v>Cruzeiro</v>
      </c>
      <c r="AF55" s="38">
        <f t="shared" si="44"/>
        <v>0</v>
      </c>
    </row>
    <row r="56" spans="1:32" ht="13.5" thickTop="1">
      <c r="A56" s="34" t="s">
        <v>45</v>
      </c>
      <c r="B56" s="57">
        <f t="shared" si="32"/>
        <v>0</v>
      </c>
      <c r="C56" s="21">
        <v>2</v>
      </c>
      <c r="D56" s="22" t="s">
        <v>3</v>
      </c>
      <c r="E56" s="21">
        <v>1</v>
      </c>
      <c r="F56" s="23" t="str">
        <f t="shared" si="33"/>
        <v>Juventude</v>
      </c>
      <c r="G56" s="30">
        <f t="shared" si="34"/>
        <v>0</v>
      </c>
      <c r="H56" s="21">
        <v>3</v>
      </c>
      <c r="I56" s="22" t="s">
        <v>3</v>
      </c>
      <c r="J56" s="21">
        <v>0</v>
      </c>
      <c r="K56" s="23" t="str">
        <f t="shared" si="35"/>
        <v>São Paulo</v>
      </c>
      <c r="L56" s="30">
        <f t="shared" si="36"/>
        <v>0</v>
      </c>
      <c r="M56" s="21">
        <v>2</v>
      </c>
      <c r="N56" s="22" t="s">
        <v>3</v>
      </c>
      <c r="O56" s="21">
        <v>1</v>
      </c>
      <c r="P56" s="23" t="str">
        <f t="shared" si="37"/>
        <v>Ponte Preta</v>
      </c>
      <c r="Q56" s="30">
        <f t="shared" si="38"/>
        <v>0</v>
      </c>
      <c r="R56" s="21">
        <v>2</v>
      </c>
      <c r="S56" s="22" t="s">
        <v>3</v>
      </c>
      <c r="T56" s="21">
        <v>1</v>
      </c>
      <c r="U56" s="23" t="str">
        <f t="shared" si="39"/>
        <v>Figueirense</v>
      </c>
      <c r="V56" s="30">
        <f t="shared" si="40"/>
        <v>0</v>
      </c>
      <c r="W56" s="21">
        <v>2</v>
      </c>
      <c r="X56" s="22" t="s">
        <v>3</v>
      </c>
      <c r="Y56" s="21">
        <v>0</v>
      </c>
      <c r="Z56" s="23" t="str">
        <f t="shared" si="41"/>
        <v>Vasco</v>
      </c>
      <c r="AA56" s="30">
        <f t="shared" si="42"/>
        <v>0</v>
      </c>
      <c r="AB56" s="21">
        <v>3</v>
      </c>
      <c r="AC56" s="22" t="s">
        <v>3</v>
      </c>
      <c r="AD56" s="21">
        <v>1</v>
      </c>
      <c r="AE56" s="23" t="str">
        <f t="shared" si="43"/>
        <v>Cruzeiro</v>
      </c>
      <c r="AF56" s="31">
        <f t="shared" si="44"/>
        <v>0</v>
      </c>
    </row>
    <row r="57" spans="1:32" ht="12.75">
      <c r="A57" s="32" t="s">
        <v>46</v>
      </c>
      <c r="B57" s="54">
        <f t="shared" si="32"/>
        <v>0</v>
      </c>
      <c r="C57" s="15">
        <v>1</v>
      </c>
      <c r="D57" s="20" t="s">
        <v>3</v>
      </c>
      <c r="E57" s="15">
        <v>1</v>
      </c>
      <c r="F57" s="16" t="str">
        <f t="shared" si="33"/>
        <v>empate</v>
      </c>
      <c r="G57" s="18">
        <f t="shared" si="34"/>
        <v>0</v>
      </c>
      <c r="H57" s="15">
        <v>2</v>
      </c>
      <c r="I57" s="20" t="s">
        <v>3</v>
      </c>
      <c r="J57" s="15">
        <v>0</v>
      </c>
      <c r="K57" s="16" t="str">
        <f t="shared" si="35"/>
        <v>São Paulo</v>
      </c>
      <c r="L57" s="18">
        <f t="shared" si="36"/>
        <v>0</v>
      </c>
      <c r="M57" s="15">
        <v>1</v>
      </c>
      <c r="N57" s="20" t="s">
        <v>3</v>
      </c>
      <c r="O57" s="15">
        <v>1</v>
      </c>
      <c r="P57" s="16" t="str">
        <f t="shared" si="37"/>
        <v>empate</v>
      </c>
      <c r="Q57" s="18">
        <f t="shared" si="38"/>
        <v>0</v>
      </c>
      <c r="R57" s="15">
        <v>1</v>
      </c>
      <c r="S57" s="20" t="s">
        <v>3</v>
      </c>
      <c r="T57" s="15">
        <v>0</v>
      </c>
      <c r="U57" s="16" t="str">
        <f t="shared" si="39"/>
        <v>Figueirense</v>
      </c>
      <c r="V57" s="18">
        <f t="shared" si="40"/>
        <v>0</v>
      </c>
      <c r="W57" s="15">
        <v>1</v>
      </c>
      <c r="X57" s="20" t="s">
        <v>3</v>
      </c>
      <c r="Y57" s="15">
        <v>0</v>
      </c>
      <c r="Z57" s="16" t="str">
        <f t="shared" si="41"/>
        <v>Vasco</v>
      </c>
      <c r="AA57" s="18">
        <f t="shared" si="42"/>
        <v>0</v>
      </c>
      <c r="AB57" s="15">
        <v>1</v>
      </c>
      <c r="AC57" s="20" t="s">
        <v>3</v>
      </c>
      <c r="AD57" s="15">
        <v>0</v>
      </c>
      <c r="AE57" s="16" t="str">
        <f t="shared" si="43"/>
        <v>Cruzeiro</v>
      </c>
      <c r="AF57" s="33">
        <f t="shared" si="44"/>
        <v>0</v>
      </c>
    </row>
    <row r="58" spans="1:32" ht="12.75">
      <c r="A58" s="36" t="s">
        <v>47</v>
      </c>
      <c r="B58" s="54">
        <f t="shared" si="32"/>
        <v>0</v>
      </c>
      <c r="C58" s="13">
        <v>2</v>
      </c>
      <c r="D58" s="19" t="s">
        <v>3</v>
      </c>
      <c r="E58" s="13">
        <v>1</v>
      </c>
      <c r="F58" s="14" t="str">
        <f t="shared" si="33"/>
        <v>Juventude</v>
      </c>
      <c r="G58" s="17">
        <f t="shared" si="34"/>
        <v>0</v>
      </c>
      <c r="H58" s="13">
        <v>3</v>
      </c>
      <c r="I58" s="19" t="s">
        <v>3</v>
      </c>
      <c r="J58" s="13">
        <v>1</v>
      </c>
      <c r="K58" s="14" t="str">
        <f t="shared" si="35"/>
        <v>São Paulo</v>
      </c>
      <c r="L58" s="17">
        <f t="shared" si="36"/>
        <v>0</v>
      </c>
      <c r="M58" s="13">
        <v>1</v>
      </c>
      <c r="N58" s="19" t="s">
        <v>3</v>
      </c>
      <c r="O58" s="13">
        <v>1</v>
      </c>
      <c r="P58" s="14" t="str">
        <f t="shared" si="37"/>
        <v>empate</v>
      </c>
      <c r="Q58" s="17">
        <f t="shared" si="38"/>
        <v>0</v>
      </c>
      <c r="R58" s="13">
        <v>1</v>
      </c>
      <c r="S58" s="19" t="s">
        <v>3</v>
      </c>
      <c r="T58" s="13">
        <v>0</v>
      </c>
      <c r="U58" s="14" t="str">
        <f t="shared" si="39"/>
        <v>Figueirense</v>
      </c>
      <c r="V58" s="17">
        <f t="shared" si="40"/>
        <v>0</v>
      </c>
      <c r="W58" s="13">
        <v>2</v>
      </c>
      <c r="X58" s="19" t="s">
        <v>3</v>
      </c>
      <c r="Y58" s="13">
        <v>1</v>
      </c>
      <c r="Z58" s="14" t="str">
        <f t="shared" si="41"/>
        <v>Vasco</v>
      </c>
      <c r="AA58" s="17">
        <f t="shared" si="42"/>
        <v>0</v>
      </c>
      <c r="AB58" s="13">
        <v>2</v>
      </c>
      <c r="AC58" s="19" t="s">
        <v>3</v>
      </c>
      <c r="AD58" s="13">
        <v>0</v>
      </c>
      <c r="AE58" s="14" t="str">
        <f t="shared" si="43"/>
        <v>Cruzeiro</v>
      </c>
      <c r="AF58" s="35">
        <f t="shared" si="44"/>
        <v>0</v>
      </c>
    </row>
    <row r="59" spans="1:32" ht="12.75">
      <c r="A59" s="32" t="s">
        <v>48</v>
      </c>
      <c r="B59" s="54">
        <f t="shared" si="32"/>
        <v>0</v>
      </c>
      <c r="C59" s="15">
        <v>1</v>
      </c>
      <c r="D59" s="20" t="s">
        <v>3</v>
      </c>
      <c r="E59" s="15">
        <v>0</v>
      </c>
      <c r="F59" s="16" t="str">
        <f t="shared" si="33"/>
        <v>Juventude</v>
      </c>
      <c r="G59" s="18">
        <f t="shared" si="34"/>
        <v>0</v>
      </c>
      <c r="H59" s="15">
        <v>2</v>
      </c>
      <c r="I59" s="20" t="s">
        <v>3</v>
      </c>
      <c r="J59" s="15">
        <v>0</v>
      </c>
      <c r="K59" s="16" t="str">
        <f t="shared" si="35"/>
        <v>São Paulo</v>
      </c>
      <c r="L59" s="18">
        <f t="shared" si="36"/>
        <v>0</v>
      </c>
      <c r="M59" s="15">
        <v>1</v>
      </c>
      <c r="N59" s="20" t="s">
        <v>3</v>
      </c>
      <c r="O59" s="15">
        <v>0</v>
      </c>
      <c r="P59" s="16" t="str">
        <f t="shared" si="37"/>
        <v>Ponte Preta</v>
      </c>
      <c r="Q59" s="18">
        <f t="shared" si="38"/>
        <v>0</v>
      </c>
      <c r="R59" s="15">
        <v>1</v>
      </c>
      <c r="S59" s="20" t="s">
        <v>3</v>
      </c>
      <c r="T59" s="15">
        <v>0</v>
      </c>
      <c r="U59" s="16" t="str">
        <f t="shared" si="39"/>
        <v>Figueirense</v>
      </c>
      <c r="V59" s="18">
        <f t="shared" si="40"/>
        <v>0</v>
      </c>
      <c r="W59" s="15">
        <v>2</v>
      </c>
      <c r="X59" s="20" t="s">
        <v>3</v>
      </c>
      <c r="Y59" s="15">
        <v>0</v>
      </c>
      <c r="Z59" s="16" t="str">
        <f t="shared" si="41"/>
        <v>Vasco</v>
      </c>
      <c r="AA59" s="18">
        <f t="shared" si="42"/>
        <v>0</v>
      </c>
      <c r="AB59" s="15">
        <v>2</v>
      </c>
      <c r="AC59" s="20" t="s">
        <v>3</v>
      </c>
      <c r="AD59" s="15">
        <v>1</v>
      </c>
      <c r="AE59" s="16" t="str">
        <f t="shared" si="43"/>
        <v>Cruzeiro</v>
      </c>
      <c r="AF59" s="33">
        <f t="shared" si="44"/>
        <v>0</v>
      </c>
    </row>
    <row r="60" spans="1:32" ht="12.75">
      <c r="A60" s="34" t="s">
        <v>49</v>
      </c>
      <c r="B60" s="54">
        <f t="shared" si="32"/>
        <v>0</v>
      </c>
      <c r="C60" s="21">
        <v>2</v>
      </c>
      <c r="D60" s="22" t="s">
        <v>3</v>
      </c>
      <c r="E60" s="21">
        <v>1</v>
      </c>
      <c r="F60" s="23" t="str">
        <f t="shared" si="33"/>
        <v>Juventude</v>
      </c>
      <c r="G60" s="17">
        <f t="shared" si="34"/>
        <v>0</v>
      </c>
      <c r="H60" s="21">
        <v>3</v>
      </c>
      <c r="I60" s="22" t="s">
        <v>3</v>
      </c>
      <c r="J60" s="21">
        <v>1</v>
      </c>
      <c r="K60" s="23" t="str">
        <f t="shared" si="35"/>
        <v>São Paulo</v>
      </c>
      <c r="L60" s="17">
        <f t="shared" si="36"/>
        <v>0</v>
      </c>
      <c r="M60" s="21">
        <v>1</v>
      </c>
      <c r="N60" s="22" t="s">
        <v>3</v>
      </c>
      <c r="O60" s="21">
        <v>2</v>
      </c>
      <c r="P60" s="23" t="str">
        <f t="shared" si="37"/>
        <v>Atlético MG</v>
      </c>
      <c r="Q60" s="17">
        <f t="shared" si="38"/>
        <v>0</v>
      </c>
      <c r="R60" s="21">
        <v>1</v>
      </c>
      <c r="S60" s="22" t="s">
        <v>3</v>
      </c>
      <c r="T60" s="21">
        <v>1</v>
      </c>
      <c r="U60" s="23" t="str">
        <f t="shared" si="39"/>
        <v>empate</v>
      </c>
      <c r="V60" s="17">
        <f t="shared" si="40"/>
        <v>0</v>
      </c>
      <c r="W60" s="21">
        <v>2</v>
      </c>
      <c r="X60" s="22" t="s">
        <v>3</v>
      </c>
      <c r="Y60" s="21">
        <v>0</v>
      </c>
      <c r="Z60" s="23" t="str">
        <f t="shared" si="41"/>
        <v>Vasco</v>
      </c>
      <c r="AA60" s="17">
        <f t="shared" si="42"/>
        <v>0</v>
      </c>
      <c r="AB60" s="21">
        <v>1</v>
      </c>
      <c r="AC60" s="22" t="s">
        <v>3</v>
      </c>
      <c r="AD60" s="21">
        <v>2</v>
      </c>
      <c r="AE60" s="23" t="str">
        <f t="shared" si="43"/>
        <v>Internacional</v>
      </c>
      <c r="AF60" s="35">
        <f t="shared" si="44"/>
        <v>0</v>
      </c>
    </row>
    <row r="61" spans="1:32" ht="13.5" thickBot="1">
      <c r="A61" s="37" t="s">
        <v>50</v>
      </c>
      <c r="B61" s="55">
        <f t="shared" si="32"/>
        <v>0</v>
      </c>
      <c r="C61" s="25"/>
      <c r="D61" s="26" t="s">
        <v>3</v>
      </c>
      <c r="E61" s="25"/>
      <c r="F61" s="27" t="str">
        <f t="shared" si="33"/>
        <v>empate</v>
      </c>
      <c r="G61" s="28">
        <f t="shared" si="34"/>
        <v>0</v>
      </c>
      <c r="H61" s="25"/>
      <c r="I61" s="26" t="s">
        <v>3</v>
      </c>
      <c r="J61" s="25"/>
      <c r="K61" s="27" t="str">
        <f t="shared" si="35"/>
        <v>empate</v>
      </c>
      <c r="L61" s="28">
        <f t="shared" si="36"/>
        <v>0</v>
      </c>
      <c r="M61" s="25"/>
      <c r="N61" s="26" t="s">
        <v>3</v>
      </c>
      <c r="O61" s="25"/>
      <c r="P61" s="27" t="str">
        <f t="shared" si="37"/>
        <v>empate</v>
      </c>
      <c r="Q61" s="28">
        <f t="shared" si="38"/>
        <v>0</v>
      </c>
      <c r="R61" s="25"/>
      <c r="S61" s="26" t="s">
        <v>3</v>
      </c>
      <c r="T61" s="25"/>
      <c r="U61" s="27" t="str">
        <f t="shared" si="39"/>
        <v>empate</v>
      </c>
      <c r="V61" s="28">
        <f t="shared" si="40"/>
        <v>0</v>
      </c>
      <c r="W61" s="25"/>
      <c r="X61" s="26" t="s">
        <v>3</v>
      </c>
      <c r="Y61" s="25"/>
      <c r="Z61" s="27" t="str">
        <f t="shared" si="41"/>
        <v>empate</v>
      </c>
      <c r="AA61" s="28">
        <f t="shared" si="42"/>
        <v>0</v>
      </c>
      <c r="AB61" s="25"/>
      <c r="AC61" s="26" t="s">
        <v>3</v>
      </c>
      <c r="AD61" s="25"/>
      <c r="AE61" s="27" t="str">
        <f t="shared" si="43"/>
        <v>empate</v>
      </c>
      <c r="AF61" s="38">
        <f t="shared" si="44"/>
        <v>0</v>
      </c>
    </row>
    <row r="62" spans="1:32" ht="13.5" thickTop="1">
      <c r="A62" s="34" t="s">
        <v>51</v>
      </c>
      <c r="B62" s="56">
        <f t="shared" si="32"/>
        <v>0</v>
      </c>
      <c r="C62" s="21"/>
      <c r="D62" s="22" t="s">
        <v>3</v>
      </c>
      <c r="E62" s="21"/>
      <c r="F62" s="23" t="str">
        <f>IF(C62&gt;E62,C$3,IF(C62=E62,"empate",IF(C62&lt;E62,C$5,0)))</f>
        <v>empate</v>
      </c>
      <c r="G62" s="24">
        <f t="shared" si="34"/>
        <v>0</v>
      </c>
      <c r="H62" s="21"/>
      <c r="I62" s="22" t="s">
        <v>3</v>
      </c>
      <c r="J62" s="21"/>
      <c r="K62" s="23" t="str">
        <f>IF(H62&gt;J62,H$3,IF(H62=J62,"empate",IF(H62&lt;J62,H$5,0)))</f>
        <v>empate</v>
      </c>
      <c r="L62" s="24">
        <f t="shared" si="36"/>
        <v>0</v>
      </c>
      <c r="M62" s="21"/>
      <c r="N62" s="22" t="s">
        <v>3</v>
      </c>
      <c r="O62" s="21"/>
      <c r="P62" s="23" t="str">
        <f>IF(M62&gt;O62,M$3,IF(M62=O62,"empate",IF(M62&lt;O62,M$5,0)))</f>
        <v>empate</v>
      </c>
      <c r="Q62" s="24">
        <f t="shared" si="38"/>
        <v>0</v>
      </c>
      <c r="R62" s="21"/>
      <c r="S62" s="22" t="s">
        <v>3</v>
      </c>
      <c r="T62" s="21"/>
      <c r="U62" s="23" t="str">
        <f>IF(R62&gt;T62,R$3,IF(R62=T62,"empate",IF(R62&lt;T62,R$5,0)))</f>
        <v>empate</v>
      </c>
      <c r="V62" s="24">
        <f t="shared" si="40"/>
        <v>0</v>
      </c>
      <c r="W62" s="21"/>
      <c r="X62" s="22" t="s">
        <v>3</v>
      </c>
      <c r="Y62" s="21"/>
      <c r="Z62" s="23" t="str">
        <f>IF(W62&gt;Y62,W$3,IF(W62=Y62,"empate",IF(W62&lt;Y62,W$5,0)))</f>
        <v>empate</v>
      </c>
      <c r="AA62" s="24">
        <f t="shared" si="42"/>
        <v>0</v>
      </c>
      <c r="AB62" s="21"/>
      <c r="AC62" s="22" t="s">
        <v>3</v>
      </c>
      <c r="AD62" s="21"/>
      <c r="AE62" s="23" t="str">
        <f>IF(AB62&gt;AD62,AB$3,IF(AB62=AD62,"empate",IF(AB62&lt;AD62,AB$5,0)))</f>
        <v>empate</v>
      </c>
      <c r="AF62" s="42">
        <f t="shared" si="44"/>
        <v>0</v>
      </c>
    </row>
    <row r="63" spans="1:32" ht="12.75">
      <c r="A63" s="34" t="s">
        <v>52</v>
      </c>
      <c r="B63" s="54">
        <f t="shared" si="32"/>
        <v>0</v>
      </c>
      <c r="C63" s="15">
        <v>1</v>
      </c>
      <c r="D63" s="20" t="s">
        <v>3</v>
      </c>
      <c r="E63" s="15">
        <v>2</v>
      </c>
      <c r="F63" s="16" t="str">
        <f aca="true" t="shared" si="45" ref="F63:F69">IF(C63&gt;E63,C$3,IF(C63=E63,"empate",IF(C63&lt;E63,C$5,0)))</f>
        <v>Atlético PR</v>
      </c>
      <c r="G63" s="18">
        <f t="shared" si="34"/>
        <v>0</v>
      </c>
      <c r="H63" s="15">
        <v>3</v>
      </c>
      <c r="I63" s="20" t="s">
        <v>3</v>
      </c>
      <c r="J63" s="15">
        <v>0</v>
      </c>
      <c r="K63" s="16" t="str">
        <f aca="true" t="shared" si="46" ref="K63:K69">IF(H63&gt;J63,H$3,IF(H63=J63,"empate",IF(H63&lt;J63,H$5,0)))</f>
        <v>São Paulo</v>
      </c>
      <c r="L63" s="18">
        <f t="shared" si="36"/>
        <v>0</v>
      </c>
      <c r="M63" s="15">
        <v>0</v>
      </c>
      <c r="N63" s="20" t="s">
        <v>3</v>
      </c>
      <c r="O63" s="15">
        <v>2</v>
      </c>
      <c r="P63" s="16" t="str">
        <f aca="true" t="shared" si="47" ref="P63:P69">IF(M63&gt;O63,M$3,IF(M63=O63,"empate",IF(M63&lt;O63,M$5,0)))</f>
        <v>Atlético MG</v>
      </c>
      <c r="Q63" s="18">
        <f t="shared" si="38"/>
        <v>0</v>
      </c>
      <c r="R63" s="15">
        <v>1</v>
      </c>
      <c r="S63" s="20" t="s">
        <v>3</v>
      </c>
      <c r="T63" s="15">
        <v>2</v>
      </c>
      <c r="U63" s="16" t="str">
        <f aca="true" t="shared" si="48" ref="U63:U69">IF(R63&gt;T63,R$3,IF(R63=T63,"empate",IF(R63&lt;T63,R$5,0)))</f>
        <v>Flamengo</v>
      </c>
      <c r="V63" s="18">
        <f t="shared" si="40"/>
        <v>0</v>
      </c>
      <c r="W63" s="15">
        <v>4</v>
      </c>
      <c r="X63" s="20" t="s">
        <v>3</v>
      </c>
      <c r="Y63" s="15">
        <v>2</v>
      </c>
      <c r="Z63" s="16" t="str">
        <f aca="true" t="shared" si="49" ref="Z63:Z69">IF(W63&gt;Y63,W$3,IF(W63=Y63,"empate",IF(W63&lt;Y63,W$5,0)))</f>
        <v>Vasco</v>
      </c>
      <c r="AA63" s="18">
        <f t="shared" si="42"/>
        <v>0</v>
      </c>
      <c r="AB63" s="15">
        <v>2</v>
      </c>
      <c r="AC63" s="20" t="s">
        <v>3</v>
      </c>
      <c r="AD63" s="15">
        <v>2</v>
      </c>
      <c r="AE63" s="16" t="str">
        <f aca="true" t="shared" si="50" ref="AE63:AE69">IF(AB63&gt;AD63,AB$3,IF(AB63=AD63,"empate",IF(AB63&lt;AD63,AB$5,0)))</f>
        <v>empate</v>
      </c>
      <c r="AF63" s="33">
        <f t="shared" si="44"/>
        <v>0</v>
      </c>
    </row>
    <row r="64" spans="1:32" ht="12.75">
      <c r="A64" s="36" t="s">
        <v>53</v>
      </c>
      <c r="B64" s="54">
        <f t="shared" si="32"/>
        <v>0</v>
      </c>
      <c r="C64" s="13">
        <v>2</v>
      </c>
      <c r="D64" s="19" t="s">
        <v>3</v>
      </c>
      <c r="E64" s="13">
        <v>1</v>
      </c>
      <c r="F64" s="14" t="str">
        <f t="shared" si="45"/>
        <v>Juventude</v>
      </c>
      <c r="G64" s="17">
        <f t="shared" si="34"/>
        <v>0</v>
      </c>
      <c r="H64" s="13">
        <v>3</v>
      </c>
      <c r="I64" s="19" t="s">
        <v>3</v>
      </c>
      <c r="J64" s="13">
        <v>1</v>
      </c>
      <c r="K64" s="14" t="str">
        <f t="shared" si="46"/>
        <v>São Paulo</v>
      </c>
      <c r="L64" s="17">
        <f t="shared" si="36"/>
        <v>0</v>
      </c>
      <c r="M64" s="13">
        <v>1</v>
      </c>
      <c r="N64" s="19" t="s">
        <v>3</v>
      </c>
      <c r="O64" s="13">
        <v>3</v>
      </c>
      <c r="P64" s="14" t="str">
        <f t="shared" si="47"/>
        <v>Atlético MG</v>
      </c>
      <c r="Q64" s="17">
        <f t="shared" si="38"/>
        <v>0</v>
      </c>
      <c r="R64" s="13">
        <v>2</v>
      </c>
      <c r="S64" s="19" t="s">
        <v>3</v>
      </c>
      <c r="T64" s="13">
        <v>1</v>
      </c>
      <c r="U64" s="14" t="str">
        <f t="shared" si="48"/>
        <v>Figueirense</v>
      </c>
      <c r="V64" s="17">
        <f t="shared" si="40"/>
        <v>0</v>
      </c>
      <c r="W64" s="13">
        <v>1</v>
      </c>
      <c r="X64" s="19" t="s">
        <v>3</v>
      </c>
      <c r="Y64" s="13">
        <v>2</v>
      </c>
      <c r="Z64" s="14" t="str">
        <f t="shared" si="49"/>
        <v>Fortaleza</v>
      </c>
      <c r="AA64" s="17">
        <f t="shared" si="42"/>
        <v>0</v>
      </c>
      <c r="AB64" s="13">
        <v>3</v>
      </c>
      <c r="AC64" s="19" t="s">
        <v>3</v>
      </c>
      <c r="AD64" s="13">
        <v>1</v>
      </c>
      <c r="AE64" s="14" t="str">
        <f t="shared" si="50"/>
        <v>Cruzeiro</v>
      </c>
      <c r="AF64" s="35">
        <f t="shared" si="44"/>
        <v>0</v>
      </c>
    </row>
    <row r="65" spans="1:32" ht="12.75">
      <c r="A65" s="32" t="s">
        <v>54</v>
      </c>
      <c r="B65" s="54">
        <f t="shared" si="32"/>
        <v>0</v>
      </c>
      <c r="C65" s="15">
        <v>1</v>
      </c>
      <c r="D65" s="20" t="s">
        <v>3</v>
      </c>
      <c r="E65" s="15">
        <v>0</v>
      </c>
      <c r="F65" s="16" t="str">
        <f t="shared" si="45"/>
        <v>Juventude</v>
      </c>
      <c r="G65" s="18">
        <f t="shared" si="34"/>
        <v>0</v>
      </c>
      <c r="H65" s="15">
        <v>2</v>
      </c>
      <c r="I65" s="20" t="s">
        <v>3</v>
      </c>
      <c r="J65" s="15">
        <v>0</v>
      </c>
      <c r="K65" s="16" t="str">
        <f t="shared" si="46"/>
        <v>São Paulo</v>
      </c>
      <c r="L65" s="18">
        <f t="shared" si="36"/>
        <v>0</v>
      </c>
      <c r="M65" s="15">
        <v>1</v>
      </c>
      <c r="N65" s="20" t="s">
        <v>3</v>
      </c>
      <c r="O65" s="15">
        <v>1</v>
      </c>
      <c r="P65" s="16" t="str">
        <f t="shared" si="47"/>
        <v>empate</v>
      </c>
      <c r="Q65" s="18">
        <f t="shared" si="38"/>
        <v>0</v>
      </c>
      <c r="R65" s="15">
        <v>1</v>
      </c>
      <c r="S65" s="20" t="s">
        <v>3</v>
      </c>
      <c r="T65" s="15">
        <v>0</v>
      </c>
      <c r="U65" s="16" t="str">
        <f t="shared" si="48"/>
        <v>Figueirense</v>
      </c>
      <c r="V65" s="18">
        <f t="shared" si="40"/>
        <v>0</v>
      </c>
      <c r="W65" s="15">
        <v>0</v>
      </c>
      <c r="X65" s="20" t="s">
        <v>3</v>
      </c>
      <c r="Y65" s="15">
        <v>1</v>
      </c>
      <c r="Z65" s="16" t="str">
        <f t="shared" si="49"/>
        <v>Fortaleza</v>
      </c>
      <c r="AA65" s="18">
        <f t="shared" si="42"/>
        <v>0</v>
      </c>
      <c r="AB65" s="15">
        <v>2</v>
      </c>
      <c r="AC65" s="20" t="s">
        <v>3</v>
      </c>
      <c r="AD65" s="15">
        <v>2</v>
      </c>
      <c r="AE65" s="16" t="str">
        <f t="shared" si="50"/>
        <v>empate</v>
      </c>
      <c r="AF65" s="33">
        <f t="shared" si="44"/>
        <v>0</v>
      </c>
    </row>
    <row r="66" spans="1:32" ht="12.75">
      <c r="A66" s="34" t="s">
        <v>55</v>
      </c>
      <c r="B66" s="54">
        <f t="shared" si="32"/>
        <v>0</v>
      </c>
      <c r="C66" s="13">
        <v>2</v>
      </c>
      <c r="D66" s="19" t="s">
        <v>3</v>
      </c>
      <c r="E66" s="13">
        <v>1</v>
      </c>
      <c r="F66" s="14" t="str">
        <f t="shared" si="45"/>
        <v>Juventude</v>
      </c>
      <c r="G66" s="17">
        <f t="shared" si="34"/>
        <v>0</v>
      </c>
      <c r="H66" s="13">
        <v>3</v>
      </c>
      <c r="I66" s="19" t="s">
        <v>3</v>
      </c>
      <c r="J66" s="13">
        <v>0</v>
      </c>
      <c r="K66" s="14" t="str">
        <f t="shared" si="46"/>
        <v>São Paulo</v>
      </c>
      <c r="L66" s="17">
        <f t="shared" si="36"/>
        <v>0</v>
      </c>
      <c r="M66" s="13">
        <v>2</v>
      </c>
      <c r="N66" s="19" t="s">
        <v>3</v>
      </c>
      <c r="O66" s="13">
        <v>2</v>
      </c>
      <c r="P66" s="14" t="str">
        <f t="shared" si="47"/>
        <v>empate</v>
      </c>
      <c r="Q66" s="17">
        <f t="shared" si="38"/>
        <v>0</v>
      </c>
      <c r="R66" s="13">
        <v>1</v>
      </c>
      <c r="S66" s="19" t="s">
        <v>3</v>
      </c>
      <c r="T66" s="13">
        <v>0</v>
      </c>
      <c r="U66" s="14" t="str">
        <f t="shared" si="48"/>
        <v>Figueirense</v>
      </c>
      <c r="V66" s="17">
        <f t="shared" si="40"/>
        <v>0</v>
      </c>
      <c r="W66" s="13">
        <v>1</v>
      </c>
      <c r="X66" s="19" t="s">
        <v>3</v>
      </c>
      <c r="Y66" s="13">
        <v>0</v>
      </c>
      <c r="Z66" s="14" t="str">
        <f t="shared" si="49"/>
        <v>Vasco</v>
      </c>
      <c r="AA66" s="17">
        <f t="shared" si="42"/>
        <v>0</v>
      </c>
      <c r="AB66" s="13">
        <v>3</v>
      </c>
      <c r="AC66" s="19" t="s">
        <v>3</v>
      </c>
      <c r="AD66" s="13">
        <v>2</v>
      </c>
      <c r="AE66" s="14" t="str">
        <f t="shared" si="50"/>
        <v>Cruzeiro</v>
      </c>
      <c r="AF66" s="35">
        <f t="shared" si="44"/>
        <v>0</v>
      </c>
    </row>
    <row r="67" spans="1:32" ht="13.5" thickBot="1">
      <c r="A67" s="37" t="s">
        <v>56</v>
      </c>
      <c r="B67" s="54">
        <f t="shared" si="32"/>
        <v>0</v>
      </c>
      <c r="C67" s="25"/>
      <c r="D67" s="26" t="s">
        <v>3</v>
      </c>
      <c r="E67" s="25"/>
      <c r="F67" s="27" t="str">
        <f t="shared" si="45"/>
        <v>empate</v>
      </c>
      <c r="G67" s="28">
        <f t="shared" si="34"/>
        <v>0</v>
      </c>
      <c r="H67" s="25"/>
      <c r="I67" s="26" t="s">
        <v>3</v>
      </c>
      <c r="J67" s="25"/>
      <c r="K67" s="27" t="str">
        <f t="shared" si="46"/>
        <v>empate</v>
      </c>
      <c r="L67" s="28">
        <f t="shared" si="36"/>
        <v>0</v>
      </c>
      <c r="M67" s="25"/>
      <c r="N67" s="26" t="s">
        <v>3</v>
      </c>
      <c r="O67" s="25"/>
      <c r="P67" s="27" t="str">
        <f t="shared" si="47"/>
        <v>empate</v>
      </c>
      <c r="Q67" s="28">
        <f t="shared" si="38"/>
        <v>0</v>
      </c>
      <c r="R67" s="25"/>
      <c r="S67" s="26" t="s">
        <v>3</v>
      </c>
      <c r="T67" s="25"/>
      <c r="U67" s="27" t="str">
        <f t="shared" si="48"/>
        <v>empate</v>
      </c>
      <c r="V67" s="28">
        <f t="shared" si="40"/>
        <v>0</v>
      </c>
      <c r="W67" s="25"/>
      <c r="X67" s="26" t="s">
        <v>3</v>
      </c>
      <c r="Y67" s="25"/>
      <c r="Z67" s="27" t="str">
        <f t="shared" si="49"/>
        <v>empate</v>
      </c>
      <c r="AA67" s="28">
        <f t="shared" si="42"/>
        <v>0</v>
      </c>
      <c r="AB67" s="25"/>
      <c r="AC67" s="26" t="s">
        <v>3</v>
      </c>
      <c r="AD67" s="25"/>
      <c r="AE67" s="27" t="str">
        <f t="shared" si="50"/>
        <v>empate</v>
      </c>
      <c r="AF67" s="38">
        <f t="shared" si="44"/>
        <v>0</v>
      </c>
    </row>
    <row r="68" spans="1:32" ht="13.5" thickTop="1">
      <c r="A68" s="34" t="s">
        <v>57</v>
      </c>
      <c r="B68" s="57">
        <f t="shared" si="32"/>
        <v>0</v>
      </c>
      <c r="C68" s="21"/>
      <c r="D68" s="22" t="s">
        <v>3</v>
      </c>
      <c r="E68" s="21"/>
      <c r="F68" s="23" t="str">
        <f t="shared" si="45"/>
        <v>empate</v>
      </c>
      <c r="G68" s="30">
        <f t="shared" si="34"/>
        <v>0</v>
      </c>
      <c r="H68" s="21"/>
      <c r="I68" s="22" t="s">
        <v>3</v>
      </c>
      <c r="J68" s="21"/>
      <c r="K68" s="23" t="str">
        <f t="shared" si="46"/>
        <v>empate</v>
      </c>
      <c r="L68" s="30">
        <f t="shared" si="36"/>
        <v>0</v>
      </c>
      <c r="M68" s="21"/>
      <c r="N68" s="22" t="s">
        <v>3</v>
      </c>
      <c r="O68" s="21"/>
      <c r="P68" s="23" t="str">
        <f t="shared" si="47"/>
        <v>empate</v>
      </c>
      <c r="Q68" s="30">
        <f t="shared" si="38"/>
        <v>0</v>
      </c>
      <c r="R68" s="21"/>
      <c r="S68" s="22" t="s">
        <v>3</v>
      </c>
      <c r="T68" s="21"/>
      <c r="U68" s="23" t="str">
        <f t="shared" si="48"/>
        <v>empate</v>
      </c>
      <c r="V68" s="30">
        <f t="shared" si="40"/>
        <v>0</v>
      </c>
      <c r="W68" s="21"/>
      <c r="X68" s="22" t="s">
        <v>3</v>
      </c>
      <c r="Y68" s="21"/>
      <c r="Z68" s="23" t="str">
        <f t="shared" si="49"/>
        <v>empate</v>
      </c>
      <c r="AA68" s="30">
        <f t="shared" si="42"/>
        <v>0</v>
      </c>
      <c r="AB68" s="21"/>
      <c r="AC68" s="22" t="s">
        <v>3</v>
      </c>
      <c r="AD68" s="21"/>
      <c r="AE68" s="23" t="str">
        <f t="shared" si="50"/>
        <v>empate</v>
      </c>
      <c r="AF68" s="31">
        <f t="shared" si="44"/>
        <v>0</v>
      </c>
    </row>
    <row r="69" spans="1:32" ht="12.75">
      <c r="A69" s="32" t="s">
        <v>58</v>
      </c>
      <c r="B69" s="54">
        <f t="shared" si="32"/>
        <v>0</v>
      </c>
      <c r="C69" s="15">
        <v>2</v>
      </c>
      <c r="D69" s="20" t="s">
        <v>3</v>
      </c>
      <c r="E69" s="15">
        <v>1</v>
      </c>
      <c r="F69" s="16" t="str">
        <f t="shared" si="45"/>
        <v>Juventude</v>
      </c>
      <c r="G69" s="18">
        <f t="shared" si="34"/>
        <v>0</v>
      </c>
      <c r="H69" s="15">
        <v>3</v>
      </c>
      <c r="I69" s="20" t="s">
        <v>3</v>
      </c>
      <c r="J69" s="15">
        <v>1</v>
      </c>
      <c r="K69" s="16" t="str">
        <f t="shared" si="46"/>
        <v>São Paulo</v>
      </c>
      <c r="L69" s="18">
        <f t="shared" si="36"/>
        <v>0</v>
      </c>
      <c r="M69" s="15">
        <v>2</v>
      </c>
      <c r="N69" s="20" t="s">
        <v>3</v>
      </c>
      <c r="O69" s="15">
        <v>0</v>
      </c>
      <c r="P69" s="16" t="str">
        <f t="shared" si="47"/>
        <v>Ponte Preta</v>
      </c>
      <c r="Q69" s="18">
        <f t="shared" si="38"/>
        <v>0</v>
      </c>
      <c r="R69" s="15">
        <v>1</v>
      </c>
      <c r="S69" s="20" t="s">
        <v>3</v>
      </c>
      <c r="T69" s="15">
        <v>1</v>
      </c>
      <c r="U69" s="16" t="str">
        <f t="shared" si="48"/>
        <v>empate</v>
      </c>
      <c r="V69" s="18">
        <f t="shared" si="40"/>
        <v>0</v>
      </c>
      <c r="W69" s="15">
        <v>2</v>
      </c>
      <c r="X69" s="20" t="s">
        <v>3</v>
      </c>
      <c r="Y69" s="15">
        <v>0</v>
      </c>
      <c r="Z69" s="16" t="str">
        <f t="shared" si="49"/>
        <v>Vasco</v>
      </c>
      <c r="AA69" s="18">
        <f t="shared" si="42"/>
        <v>0</v>
      </c>
      <c r="AB69" s="15">
        <v>2</v>
      </c>
      <c r="AC69" s="20" t="s">
        <v>3</v>
      </c>
      <c r="AD69" s="15">
        <v>1</v>
      </c>
      <c r="AE69" s="16" t="str">
        <f t="shared" si="50"/>
        <v>Cruzeiro</v>
      </c>
      <c r="AF69" s="33">
        <f t="shared" si="44"/>
        <v>0</v>
      </c>
    </row>
    <row r="70" spans="1:32" ht="12.75">
      <c r="A70" s="34" t="s">
        <v>59</v>
      </c>
      <c r="B70" s="54">
        <f t="shared" si="32"/>
        <v>0</v>
      </c>
      <c r="C70" s="13">
        <v>3</v>
      </c>
      <c r="D70" s="19" t="s">
        <v>3</v>
      </c>
      <c r="E70" s="13">
        <v>1</v>
      </c>
      <c r="F70" s="14" t="str">
        <f>IF(C70&gt;E70,C$3,IF(C70=E70,"empate",IF(C70&lt;E70,C$5,0)))</f>
        <v>Juventude</v>
      </c>
      <c r="G70" s="17">
        <f t="shared" si="34"/>
        <v>0</v>
      </c>
      <c r="H70" s="13">
        <v>2</v>
      </c>
      <c r="I70" s="19" t="s">
        <v>3</v>
      </c>
      <c r="J70" s="13">
        <v>0</v>
      </c>
      <c r="K70" s="14" t="str">
        <f>IF(H70&gt;J70,H$3,IF(H70=J70,"empate",IF(H70&lt;J70,H$5,0)))</f>
        <v>São Paulo</v>
      </c>
      <c r="L70" s="17">
        <f t="shared" si="36"/>
        <v>0</v>
      </c>
      <c r="M70" s="13">
        <v>3</v>
      </c>
      <c r="N70" s="19" t="s">
        <v>3</v>
      </c>
      <c r="O70" s="13">
        <v>2</v>
      </c>
      <c r="P70" s="14" t="str">
        <f>IF(M70&gt;O70,M$3,IF(M70=O70,"empate",IF(M70&lt;O70,M$5,0)))</f>
        <v>Ponte Preta</v>
      </c>
      <c r="Q70" s="17">
        <f t="shared" si="38"/>
        <v>0</v>
      </c>
      <c r="R70" s="13">
        <v>3</v>
      </c>
      <c r="S70" s="19" t="s">
        <v>3</v>
      </c>
      <c r="T70" s="13">
        <v>1</v>
      </c>
      <c r="U70" s="14" t="str">
        <f>IF(R70&gt;T70,R$3,IF(R70=T70,"empate",IF(R70&lt;T70,R$5,0)))</f>
        <v>Figueirense</v>
      </c>
      <c r="V70" s="17">
        <f t="shared" si="40"/>
        <v>0</v>
      </c>
      <c r="W70" s="13">
        <v>1</v>
      </c>
      <c r="X70" s="19" t="s">
        <v>3</v>
      </c>
      <c r="Y70" s="13">
        <v>0</v>
      </c>
      <c r="Z70" s="14" t="str">
        <f>IF(W70&gt;Y70,W$3,IF(W70=Y70,"empate",IF(W70&lt;Y70,W$5,0)))</f>
        <v>Vasco</v>
      </c>
      <c r="AA70" s="17">
        <f t="shared" si="42"/>
        <v>0</v>
      </c>
      <c r="AB70" s="13">
        <v>2</v>
      </c>
      <c r="AC70" s="19" t="s">
        <v>3</v>
      </c>
      <c r="AD70" s="13">
        <v>0</v>
      </c>
      <c r="AE70" s="14" t="str">
        <f>IF(AB70&gt;AD70,AB$3,IF(AB70=AD70,"empate",IF(AB70&lt;AD70,AB$5,0)))</f>
        <v>Cruzeiro</v>
      </c>
      <c r="AF70" s="35">
        <f t="shared" si="44"/>
        <v>0</v>
      </c>
    </row>
    <row r="71" spans="1:32" ht="12.75">
      <c r="A71" s="34" t="s">
        <v>60</v>
      </c>
      <c r="B71" s="54">
        <f t="shared" si="32"/>
        <v>0</v>
      </c>
      <c r="C71" s="15">
        <v>2</v>
      </c>
      <c r="D71" s="20" t="s">
        <v>3</v>
      </c>
      <c r="E71" s="15">
        <v>1</v>
      </c>
      <c r="F71" s="16" t="str">
        <f>IF(C71&gt;E71,C$3,IF(C71=E71,"empate",IF(C71&lt;E71,C$5,0)))</f>
        <v>Juventude</v>
      </c>
      <c r="G71" s="18">
        <f t="shared" si="34"/>
        <v>0</v>
      </c>
      <c r="H71" s="15">
        <v>4</v>
      </c>
      <c r="I71" s="20" t="s">
        <v>3</v>
      </c>
      <c r="J71" s="15">
        <v>1</v>
      </c>
      <c r="K71" s="16" t="str">
        <f>IF(H71&gt;J71,H$3,IF(H71=J71,"empate",IF(H71&lt;J71,H$5,0)))</f>
        <v>São Paulo</v>
      </c>
      <c r="L71" s="18">
        <f t="shared" si="36"/>
        <v>0</v>
      </c>
      <c r="M71" s="15">
        <v>2</v>
      </c>
      <c r="N71" s="20" t="s">
        <v>3</v>
      </c>
      <c r="O71" s="15">
        <v>2</v>
      </c>
      <c r="P71" s="16" t="str">
        <f>IF(M71&gt;O71,M$3,IF(M71=O71,"empate",IF(M71&lt;O71,M$5,0)))</f>
        <v>empate</v>
      </c>
      <c r="Q71" s="18">
        <f t="shared" si="38"/>
        <v>0</v>
      </c>
      <c r="R71" s="15">
        <v>2</v>
      </c>
      <c r="S71" s="20" t="s">
        <v>3</v>
      </c>
      <c r="T71" s="15">
        <v>3</v>
      </c>
      <c r="U71" s="16" t="str">
        <f>IF(R71&gt;T71,R$3,IF(R71=T71,"empate",IF(R71&lt;T71,R$5,0)))</f>
        <v>Flamengo</v>
      </c>
      <c r="V71" s="18">
        <f t="shared" si="40"/>
        <v>0</v>
      </c>
      <c r="W71" s="15">
        <v>3</v>
      </c>
      <c r="X71" s="20" t="s">
        <v>3</v>
      </c>
      <c r="Y71" s="15">
        <v>3</v>
      </c>
      <c r="Z71" s="16" t="str">
        <f>IF(W71&gt;Y71,W$3,IF(W71=Y71,"empate",IF(W71&lt;Y71,W$5,0)))</f>
        <v>empate</v>
      </c>
      <c r="AA71" s="18">
        <f t="shared" si="42"/>
        <v>0</v>
      </c>
      <c r="AB71" s="15">
        <v>3</v>
      </c>
      <c r="AC71" s="20" t="s">
        <v>3</v>
      </c>
      <c r="AD71" s="15">
        <v>3</v>
      </c>
      <c r="AE71" s="16" t="str">
        <f>IF(AB71&gt;AD71,AB$3,IF(AB71=AD71,"empate",IF(AB71&lt;AD71,AB$5,0)))</f>
        <v>empate</v>
      </c>
      <c r="AF71" s="33">
        <f t="shared" si="44"/>
        <v>0</v>
      </c>
    </row>
    <row r="72" spans="1:32" ht="12.75">
      <c r="A72" s="36" t="s">
        <v>18</v>
      </c>
      <c r="B72" s="54">
        <f t="shared" si="32"/>
        <v>0</v>
      </c>
      <c r="C72" s="13">
        <v>2</v>
      </c>
      <c r="D72" s="19" t="s">
        <v>3</v>
      </c>
      <c r="E72" s="13">
        <v>1</v>
      </c>
      <c r="F72" s="14" t="str">
        <f>IF(C72&gt;E72,C$3,IF(C72=E72,"empate",IF(C72&lt;E72,C$5,0)))</f>
        <v>Juventude</v>
      </c>
      <c r="G72" s="17">
        <f t="shared" si="34"/>
        <v>0</v>
      </c>
      <c r="H72" s="13">
        <v>3</v>
      </c>
      <c r="I72" s="19" t="s">
        <v>3</v>
      </c>
      <c r="J72" s="13">
        <v>0</v>
      </c>
      <c r="K72" s="14" t="str">
        <f>IF(H72&gt;J72,H$3,IF(H72=J72,"empate",IF(H72&lt;J72,H$5,0)))</f>
        <v>São Paulo</v>
      </c>
      <c r="L72" s="17">
        <f t="shared" si="36"/>
        <v>0</v>
      </c>
      <c r="M72" s="13">
        <v>2</v>
      </c>
      <c r="N72" s="19" t="s">
        <v>3</v>
      </c>
      <c r="O72" s="13">
        <v>1</v>
      </c>
      <c r="P72" s="14" t="str">
        <f>IF(M72&gt;O72,M$3,IF(M72=O72,"empate",IF(M72&lt;O72,M$5,0)))</f>
        <v>Ponte Preta</v>
      </c>
      <c r="Q72" s="17">
        <f t="shared" si="38"/>
        <v>0</v>
      </c>
      <c r="R72" s="13">
        <v>2</v>
      </c>
      <c r="S72" s="19" t="s">
        <v>3</v>
      </c>
      <c r="T72" s="13">
        <v>1</v>
      </c>
      <c r="U72" s="14" t="str">
        <f>IF(R72&gt;T72,R$3,IF(R72=T72,"empate",IF(R72&lt;T72,R$5,0)))</f>
        <v>Figueirense</v>
      </c>
      <c r="V72" s="17">
        <f t="shared" si="40"/>
        <v>0</v>
      </c>
      <c r="W72" s="13">
        <v>1</v>
      </c>
      <c r="X72" s="19" t="s">
        <v>3</v>
      </c>
      <c r="Y72" s="13">
        <v>0</v>
      </c>
      <c r="Z72" s="14" t="str">
        <f>IF(W72&gt;Y72,W$3,IF(W72=Y72,"empate",IF(W72&lt;Y72,W$5,0)))</f>
        <v>Vasco</v>
      </c>
      <c r="AA72" s="17">
        <f t="shared" si="42"/>
        <v>0</v>
      </c>
      <c r="AB72" s="13">
        <v>2</v>
      </c>
      <c r="AC72" s="19" t="s">
        <v>3</v>
      </c>
      <c r="AD72" s="13">
        <v>1</v>
      </c>
      <c r="AE72" s="14" t="str">
        <f>IF(AB72&gt;AD72,AB$3,IF(AB72=AD72,"empate",IF(AB72&lt;AD72,AB$5,0)))</f>
        <v>Cruzeiro</v>
      </c>
      <c r="AF72" s="35">
        <f t="shared" si="44"/>
        <v>0</v>
      </c>
    </row>
    <row r="73" spans="1:32" ht="13.5" thickBot="1">
      <c r="A73" s="37" t="s">
        <v>61</v>
      </c>
      <c r="B73" s="55">
        <f t="shared" si="32"/>
        <v>0</v>
      </c>
      <c r="C73" s="25">
        <v>1</v>
      </c>
      <c r="D73" s="26" t="s">
        <v>3</v>
      </c>
      <c r="E73" s="25">
        <v>0</v>
      </c>
      <c r="F73" s="27" t="str">
        <f>IF(C73&gt;E73,C$3,IF(C73=E73,"empate",IF(C73&lt;E73,C$5,0)))</f>
        <v>Juventude</v>
      </c>
      <c r="G73" s="28">
        <f t="shared" si="34"/>
        <v>0</v>
      </c>
      <c r="H73" s="25">
        <v>2</v>
      </c>
      <c r="I73" s="26" t="s">
        <v>3</v>
      </c>
      <c r="J73" s="25">
        <v>1</v>
      </c>
      <c r="K73" s="27" t="str">
        <f>IF(H73&gt;J73,H$3,IF(H73=J73,"empate",IF(H73&lt;J73,H$5,0)))</f>
        <v>São Paulo</v>
      </c>
      <c r="L73" s="28">
        <f t="shared" si="36"/>
        <v>0</v>
      </c>
      <c r="M73" s="25">
        <v>1</v>
      </c>
      <c r="N73" s="26" t="s">
        <v>3</v>
      </c>
      <c r="O73" s="25">
        <v>0</v>
      </c>
      <c r="P73" s="27" t="str">
        <f>IF(M73&gt;O73,M$3,IF(M73=O73,"empate",IF(M73&lt;O73,M$5,0)))</f>
        <v>Ponte Preta</v>
      </c>
      <c r="Q73" s="28">
        <f t="shared" si="38"/>
        <v>0</v>
      </c>
      <c r="R73" s="25">
        <v>1</v>
      </c>
      <c r="S73" s="26" t="s">
        <v>3</v>
      </c>
      <c r="T73" s="25">
        <v>0</v>
      </c>
      <c r="U73" s="27" t="str">
        <f>IF(R73&gt;T73,R$3,IF(R73=T73,"empate",IF(R73&lt;T73,R$5,0)))</f>
        <v>Figueirense</v>
      </c>
      <c r="V73" s="28">
        <f t="shared" si="40"/>
        <v>0</v>
      </c>
      <c r="W73" s="25">
        <v>1</v>
      </c>
      <c r="X73" s="26" t="s">
        <v>3</v>
      </c>
      <c r="Y73" s="25">
        <v>0</v>
      </c>
      <c r="Z73" s="27" t="str">
        <f>IF(W73&gt;Y73,W$3,IF(W73=Y73,"empate",IF(W73&lt;Y73,W$5,0)))</f>
        <v>Vasco</v>
      </c>
      <c r="AA73" s="28">
        <f t="shared" si="42"/>
        <v>0</v>
      </c>
      <c r="AB73" s="25">
        <v>1</v>
      </c>
      <c r="AC73" s="26" t="s">
        <v>3</v>
      </c>
      <c r="AD73" s="25">
        <v>1</v>
      </c>
      <c r="AE73" s="27" t="str">
        <f>IF(AB73&gt;AD73,AB$3,IF(AB73=AD73,"empate",IF(AB73&lt;AD73,AB$5,0)))</f>
        <v>empate</v>
      </c>
      <c r="AF73" s="38">
        <f t="shared" si="44"/>
        <v>0</v>
      </c>
    </row>
    <row r="74" spans="1:32" ht="13.5" thickTop="1">
      <c r="A74" s="29"/>
      <c r="B74" s="21"/>
      <c r="C74" s="21"/>
      <c r="D74" s="21"/>
      <c r="E74" s="21"/>
      <c r="F74" s="23"/>
      <c r="G74" s="21"/>
      <c r="H74" s="21"/>
      <c r="I74" s="21"/>
      <c r="J74" s="21"/>
      <c r="K74" s="23"/>
      <c r="L74" s="21"/>
      <c r="M74" s="21"/>
      <c r="N74" s="21"/>
      <c r="O74" s="21"/>
      <c r="P74" s="23"/>
      <c r="Q74" s="21"/>
      <c r="R74" s="21"/>
      <c r="S74" s="21"/>
      <c r="T74" s="21"/>
      <c r="U74" s="23"/>
      <c r="V74" s="21"/>
      <c r="W74" s="21"/>
      <c r="X74" s="21"/>
      <c r="Y74" s="21"/>
      <c r="Z74" s="23"/>
      <c r="AA74" s="21"/>
      <c r="AB74" s="21"/>
      <c r="AC74" s="21"/>
      <c r="AD74" s="21"/>
      <c r="AE74" s="23"/>
      <c r="AF74" s="21"/>
    </row>
    <row r="75" spans="1:32" ht="12.75">
      <c r="A75" s="29"/>
      <c r="B75" s="21"/>
      <c r="C75" s="21"/>
      <c r="D75" s="21"/>
      <c r="E75" s="21"/>
      <c r="F75" s="23"/>
      <c r="G75" s="21"/>
      <c r="H75" s="21"/>
      <c r="I75" s="21"/>
      <c r="J75" s="21"/>
      <c r="K75" s="23"/>
      <c r="L75" s="21"/>
      <c r="M75" s="21"/>
      <c r="N75" s="21"/>
      <c r="O75" s="21"/>
      <c r="P75" s="23"/>
      <c r="Q75" s="21"/>
      <c r="R75" s="21"/>
      <c r="S75" s="21"/>
      <c r="T75" s="21"/>
      <c r="U75" s="23"/>
      <c r="V75" s="21"/>
      <c r="W75" s="21"/>
      <c r="X75" s="21"/>
      <c r="Y75" s="21"/>
      <c r="Z75" s="23"/>
      <c r="AA75" s="21"/>
      <c r="AB75" s="21"/>
      <c r="AC75" s="21"/>
      <c r="AD75" s="21"/>
      <c r="AE75" s="23"/>
      <c r="AF75" s="21"/>
    </row>
    <row r="76" spans="1:32" ht="12.75">
      <c r="A76" s="29"/>
      <c r="B76" s="21"/>
      <c r="C76" s="21"/>
      <c r="D76" s="21"/>
      <c r="E76" s="21"/>
      <c r="F76" s="23"/>
      <c r="G76" s="21"/>
      <c r="H76" s="21"/>
      <c r="I76" s="21"/>
      <c r="J76" s="21"/>
      <c r="K76" s="23"/>
      <c r="L76" s="21"/>
      <c r="M76" s="21"/>
      <c r="N76" s="21"/>
      <c r="O76" s="21"/>
      <c r="P76" s="23"/>
      <c r="Q76" s="21"/>
      <c r="R76" s="21"/>
      <c r="S76" s="21"/>
      <c r="T76" s="21"/>
      <c r="U76" s="23"/>
      <c r="V76" s="21"/>
      <c r="W76" s="21"/>
      <c r="X76" s="21"/>
      <c r="Y76" s="21"/>
      <c r="Z76" s="23"/>
      <c r="AA76" s="21"/>
      <c r="AB76" s="21"/>
      <c r="AC76" s="21"/>
      <c r="AD76" s="21"/>
      <c r="AE76" s="23"/>
      <c r="AF76" s="21"/>
    </row>
    <row r="77" spans="1:32" ht="12.75">
      <c r="A77" s="29"/>
      <c r="B77" s="21"/>
      <c r="C77" s="21"/>
      <c r="D77" s="21"/>
      <c r="E77" s="21"/>
      <c r="F77" s="23"/>
      <c r="G77" s="21"/>
      <c r="H77" s="21"/>
      <c r="I77" s="21"/>
      <c r="J77" s="21"/>
      <c r="K77" s="23"/>
      <c r="L77" s="21"/>
      <c r="M77" s="21"/>
      <c r="N77" s="21"/>
      <c r="O77" s="21"/>
      <c r="P77" s="23"/>
      <c r="Q77" s="21"/>
      <c r="R77" s="21"/>
      <c r="S77" s="21"/>
      <c r="T77" s="21"/>
      <c r="U77" s="23"/>
      <c r="V77" s="21"/>
      <c r="W77" s="21"/>
      <c r="X77" s="21"/>
      <c r="Y77" s="21"/>
      <c r="Z77" s="23"/>
      <c r="AA77" s="21"/>
      <c r="AB77" s="21"/>
      <c r="AC77" s="21"/>
      <c r="AD77" s="21"/>
      <c r="AE77" s="23"/>
      <c r="AF77" s="21"/>
    </row>
    <row r="78" spans="1:32" ht="12.75">
      <c r="A78" s="29"/>
      <c r="B78" s="21"/>
      <c r="C78" s="21"/>
      <c r="D78" s="21"/>
      <c r="E78" s="21"/>
      <c r="F78" s="23"/>
      <c r="G78" s="21"/>
      <c r="H78" s="21"/>
      <c r="I78" s="21"/>
      <c r="J78" s="21"/>
      <c r="K78" s="23"/>
      <c r="L78" s="21"/>
      <c r="M78" s="21"/>
      <c r="N78" s="21"/>
      <c r="O78" s="21"/>
      <c r="P78" s="23"/>
      <c r="Q78" s="21"/>
      <c r="R78" s="21"/>
      <c r="S78" s="21"/>
      <c r="T78" s="21"/>
      <c r="U78" s="23"/>
      <c r="V78" s="21"/>
      <c r="W78" s="21"/>
      <c r="X78" s="21"/>
      <c r="Y78" s="21"/>
      <c r="Z78" s="23"/>
      <c r="AA78" s="21"/>
      <c r="AB78" s="21"/>
      <c r="AC78" s="21"/>
      <c r="AD78" s="21"/>
      <c r="AE78" s="23"/>
      <c r="AF78" s="21"/>
    </row>
    <row r="79" spans="1:32" ht="12.75">
      <c r="A79" s="29"/>
      <c r="B79" s="21"/>
      <c r="C79" s="21"/>
      <c r="D79" s="21"/>
      <c r="E79" s="21"/>
      <c r="F79" s="23"/>
      <c r="G79" s="21"/>
      <c r="H79" s="21"/>
      <c r="I79" s="21"/>
      <c r="J79" s="21"/>
      <c r="K79" s="23"/>
      <c r="L79" s="21"/>
      <c r="M79" s="21"/>
      <c r="N79" s="21"/>
      <c r="O79" s="21"/>
      <c r="P79" s="23"/>
      <c r="Q79" s="21"/>
      <c r="R79" s="21"/>
      <c r="S79" s="21"/>
      <c r="T79" s="21"/>
      <c r="U79" s="23"/>
      <c r="V79" s="21"/>
      <c r="W79" s="21"/>
      <c r="X79" s="21"/>
      <c r="Y79" s="21"/>
      <c r="Z79" s="23"/>
      <c r="AA79" s="21"/>
      <c r="AB79" s="21"/>
      <c r="AC79" s="21"/>
      <c r="AD79" s="21"/>
      <c r="AE79" s="23"/>
      <c r="AF79" s="21"/>
    </row>
    <row r="80" spans="1:32" ht="12.75">
      <c r="A80" s="29"/>
      <c r="B80" s="21"/>
      <c r="C80" s="21"/>
      <c r="D80" s="21"/>
      <c r="E80" s="21"/>
      <c r="F80" s="23"/>
      <c r="G80" s="21"/>
      <c r="H80" s="21"/>
      <c r="I80" s="21"/>
      <c r="J80" s="21"/>
      <c r="K80" s="23"/>
      <c r="L80" s="21"/>
      <c r="M80" s="21"/>
      <c r="N80" s="21"/>
      <c r="O80" s="21"/>
      <c r="P80" s="23"/>
      <c r="Q80" s="21"/>
      <c r="R80" s="21"/>
      <c r="S80" s="21"/>
      <c r="T80" s="21"/>
      <c r="U80" s="23"/>
      <c r="V80" s="21"/>
      <c r="W80" s="21"/>
      <c r="X80" s="21"/>
      <c r="Y80" s="21"/>
      <c r="Z80" s="23"/>
      <c r="AA80" s="21"/>
      <c r="AB80" s="21"/>
      <c r="AC80" s="21"/>
      <c r="AD80" s="21"/>
      <c r="AE80" s="23"/>
      <c r="AF80" s="21"/>
    </row>
    <row r="81" spans="1:32" ht="12.75">
      <c r="A81" s="29"/>
      <c r="B81" s="21"/>
      <c r="C81" s="21"/>
      <c r="D81" s="21"/>
      <c r="E81" s="21"/>
      <c r="F81" s="23"/>
      <c r="G81" s="21"/>
      <c r="H81" s="21"/>
      <c r="I81" s="21"/>
      <c r="J81" s="21"/>
      <c r="K81" s="23"/>
      <c r="L81" s="21"/>
      <c r="M81" s="21"/>
      <c r="N81" s="21"/>
      <c r="O81" s="21"/>
      <c r="P81" s="23"/>
      <c r="Q81" s="21"/>
      <c r="R81" s="21"/>
      <c r="S81" s="21"/>
      <c r="T81" s="21"/>
      <c r="U81" s="23"/>
      <c r="V81" s="21"/>
      <c r="W81" s="21"/>
      <c r="X81" s="21"/>
      <c r="Y81" s="21"/>
      <c r="Z81" s="23"/>
      <c r="AA81" s="21"/>
      <c r="AB81" s="21"/>
      <c r="AC81" s="21"/>
      <c r="AD81" s="21"/>
      <c r="AE81" s="23"/>
      <c r="AF81" s="21"/>
    </row>
    <row r="82" spans="1:32" ht="12.75">
      <c r="A82" s="29"/>
      <c r="B82" s="21"/>
      <c r="C82" s="21"/>
      <c r="D82" s="21"/>
      <c r="E82" s="21"/>
      <c r="F82" s="23"/>
      <c r="G82" s="21"/>
      <c r="H82" s="21"/>
      <c r="I82" s="21"/>
      <c r="J82" s="21"/>
      <c r="K82" s="23"/>
      <c r="L82" s="21"/>
      <c r="M82" s="21"/>
      <c r="N82" s="21"/>
      <c r="O82" s="21"/>
      <c r="P82" s="23"/>
      <c r="Q82" s="21"/>
      <c r="R82" s="21"/>
      <c r="S82" s="21"/>
      <c r="T82" s="21"/>
      <c r="U82" s="23"/>
      <c r="V82" s="21"/>
      <c r="W82" s="21"/>
      <c r="X82" s="21"/>
      <c r="Y82" s="21"/>
      <c r="Z82" s="23"/>
      <c r="AA82" s="21"/>
      <c r="AB82" s="21"/>
      <c r="AC82" s="21"/>
      <c r="AD82" s="21"/>
      <c r="AE82" s="23"/>
      <c r="AF82" s="21"/>
    </row>
    <row r="83" spans="1:32" ht="12.75">
      <c r="A83" s="29"/>
      <c r="B83" s="21"/>
      <c r="C83" s="21"/>
      <c r="D83" s="21"/>
      <c r="E83" s="21"/>
      <c r="F83" s="23"/>
      <c r="G83" s="21"/>
      <c r="H83" s="21"/>
      <c r="I83" s="21"/>
      <c r="J83" s="21"/>
      <c r="K83" s="23"/>
      <c r="L83" s="21"/>
      <c r="M83" s="21"/>
      <c r="N83" s="21"/>
      <c r="O83" s="21"/>
      <c r="P83" s="23"/>
      <c r="Q83" s="21"/>
      <c r="R83" s="21"/>
      <c r="S83" s="21"/>
      <c r="T83" s="21"/>
      <c r="U83" s="23"/>
      <c r="V83" s="21"/>
      <c r="W83" s="21"/>
      <c r="X83" s="21"/>
      <c r="Y83" s="21"/>
      <c r="Z83" s="23"/>
      <c r="AA83" s="21"/>
      <c r="AB83" s="21"/>
      <c r="AC83" s="21"/>
      <c r="AD83" s="21"/>
      <c r="AE83" s="23"/>
      <c r="AF83" s="21"/>
    </row>
    <row r="84" spans="1:32" ht="12.75">
      <c r="A84" s="29"/>
      <c r="B84" s="21"/>
      <c r="C84" s="21"/>
      <c r="D84" s="21"/>
      <c r="E84" s="21"/>
      <c r="F84" s="23"/>
      <c r="G84" s="21"/>
      <c r="H84" s="21"/>
      <c r="I84" s="21"/>
      <c r="J84" s="21"/>
      <c r="K84" s="23"/>
      <c r="L84" s="21"/>
      <c r="M84" s="21"/>
      <c r="N84" s="21"/>
      <c r="O84" s="21"/>
      <c r="P84" s="23"/>
      <c r="Q84" s="21"/>
      <c r="R84" s="21"/>
      <c r="S84" s="21"/>
      <c r="T84" s="21"/>
      <c r="U84" s="23"/>
      <c r="V84" s="21"/>
      <c r="W84" s="21"/>
      <c r="X84" s="21"/>
      <c r="Y84" s="21"/>
      <c r="Z84" s="23"/>
      <c r="AA84" s="21"/>
      <c r="AB84" s="21"/>
      <c r="AC84" s="21"/>
      <c r="AD84" s="21"/>
      <c r="AE84" s="23"/>
      <c r="AF84" s="21"/>
    </row>
    <row r="85" spans="1:32" ht="12.75">
      <c r="A85" s="29"/>
      <c r="B85" s="21"/>
      <c r="C85" s="21"/>
      <c r="D85" s="21"/>
      <c r="E85" s="21"/>
      <c r="F85" s="23"/>
      <c r="G85" s="21"/>
      <c r="H85" s="21"/>
      <c r="I85" s="21"/>
      <c r="J85" s="21"/>
      <c r="K85" s="23"/>
      <c r="L85" s="21"/>
      <c r="M85" s="21"/>
      <c r="N85" s="21"/>
      <c r="O85" s="21"/>
      <c r="P85" s="23"/>
      <c r="Q85" s="21"/>
      <c r="R85" s="21"/>
      <c r="S85" s="21"/>
      <c r="T85" s="21"/>
      <c r="U85" s="23"/>
      <c r="V85" s="21"/>
      <c r="W85" s="21"/>
      <c r="X85" s="21"/>
      <c r="Y85" s="21"/>
      <c r="Z85" s="23"/>
      <c r="AA85" s="21"/>
      <c r="AB85" s="21"/>
      <c r="AC85" s="21"/>
      <c r="AD85" s="21"/>
      <c r="AE85" s="23"/>
      <c r="AF85" s="21"/>
    </row>
    <row r="86" spans="1:32" ht="12.75">
      <c r="A86" s="29"/>
      <c r="B86" s="21"/>
      <c r="C86" s="21"/>
      <c r="D86" s="21"/>
      <c r="E86" s="21"/>
      <c r="F86" s="23"/>
      <c r="G86" s="21"/>
      <c r="H86" s="21"/>
      <c r="I86" s="21"/>
      <c r="J86" s="21"/>
      <c r="K86" s="23"/>
      <c r="L86" s="21"/>
      <c r="M86" s="21"/>
      <c r="N86" s="21"/>
      <c r="O86" s="21"/>
      <c r="P86" s="23"/>
      <c r="Q86" s="21"/>
      <c r="R86" s="21"/>
      <c r="S86" s="21"/>
      <c r="T86" s="21"/>
      <c r="U86" s="23"/>
      <c r="V86" s="21"/>
      <c r="W86" s="21"/>
      <c r="X86" s="21"/>
      <c r="Y86" s="21"/>
      <c r="Z86" s="23"/>
      <c r="AA86" s="21"/>
      <c r="AB86" s="21"/>
      <c r="AC86" s="21"/>
      <c r="AD86" s="21"/>
      <c r="AE86" s="23"/>
      <c r="AF86" s="21"/>
    </row>
    <row r="87" spans="1:32" ht="12.75">
      <c r="A87" s="29"/>
      <c r="B87" s="21"/>
      <c r="C87" s="21"/>
      <c r="D87" s="21"/>
      <c r="E87" s="21"/>
      <c r="F87" s="23"/>
      <c r="G87" s="21"/>
      <c r="H87" s="21"/>
      <c r="I87" s="21"/>
      <c r="J87" s="21"/>
      <c r="K87" s="23"/>
      <c r="L87" s="21"/>
      <c r="M87" s="21"/>
      <c r="N87" s="21"/>
      <c r="O87" s="21"/>
      <c r="P87" s="23"/>
      <c r="Q87" s="21"/>
      <c r="R87" s="21"/>
      <c r="S87" s="21"/>
      <c r="T87" s="21"/>
      <c r="U87" s="23"/>
      <c r="V87" s="21"/>
      <c r="W87" s="21"/>
      <c r="X87" s="21"/>
      <c r="Y87" s="21"/>
      <c r="Z87" s="23"/>
      <c r="AA87" s="21"/>
      <c r="AB87" s="21"/>
      <c r="AC87" s="21"/>
      <c r="AD87" s="21"/>
      <c r="AE87" s="23"/>
      <c r="AF87" s="21"/>
    </row>
    <row r="88" spans="1:32" ht="12.75">
      <c r="A88" s="29"/>
      <c r="B88" s="21"/>
      <c r="C88" s="21"/>
      <c r="D88" s="21"/>
      <c r="E88" s="21"/>
      <c r="F88" s="23"/>
      <c r="G88" s="21"/>
      <c r="H88" s="21"/>
      <c r="I88" s="21"/>
      <c r="J88" s="21"/>
      <c r="K88" s="23"/>
      <c r="L88" s="21"/>
      <c r="M88" s="21"/>
      <c r="N88" s="21"/>
      <c r="O88" s="21"/>
      <c r="P88" s="23"/>
      <c r="Q88" s="21"/>
      <c r="R88" s="21"/>
      <c r="S88" s="21"/>
      <c r="T88" s="21"/>
      <c r="U88" s="23"/>
      <c r="V88" s="21"/>
      <c r="W88" s="21"/>
      <c r="X88" s="21"/>
      <c r="Y88" s="21"/>
      <c r="Z88" s="23"/>
      <c r="AA88" s="21"/>
      <c r="AB88" s="21"/>
      <c r="AC88" s="21"/>
      <c r="AD88" s="21"/>
      <c r="AE88" s="23"/>
      <c r="AF88" s="21"/>
    </row>
    <row r="89" spans="1:32" ht="12.75">
      <c r="A89" s="29"/>
      <c r="B89" s="21"/>
      <c r="C89" s="21"/>
      <c r="D89" s="21"/>
      <c r="E89" s="21"/>
      <c r="F89" s="23"/>
      <c r="G89" s="21"/>
      <c r="H89" s="21"/>
      <c r="I89" s="21"/>
      <c r="J89" s="21"/>
      <c r="K89" s="23"/>
      <c r="L89" s="21"/>
      <c r="M89" s="21"/>
      <c r="N89" s="21"/>
      <c r="O89" s="21"/>
      <c r="P89" s="23"/>
      <c r="Q89" s="21"/>
      <c r="R89" s="21"/>
      <c r="S89" s="21"/>
      <c r="T89" s="21"/>
      <c r="U89" s="23"/>
      <c r="V89" s="21"/>
      <c r="W89" s="21"/>
      <c r="X89" s="21"/>
      <c r="Y89" s="21"/>
      <c r="Z89" s="23"/>
      <c r="AA89" s="21"/>
      <c r="AB89" s="21"/>
      <c r="AC89" s="21"/>
      <c r="AD89" s="21"/>
      <c r="AE89" s="23"/>
      <c r="AF89" s="21"/>
    </row>
  </sheetData>
  <mergeCells count="45">
    <mergeCell ref="A1:AF1"/>
    <mergeCell ref="A2:AF2"/>
    <mergeCell ref="B3:B5"/>
    <mergeCell ref="C3:E3"/>
    <mergeCell ref="H3:J3"/>
    <mergeCell ref="M3:O3"/>
    <mergeCell ref="R3:T3"/>
    <mergeCell ref="W3:Y3"/>
    <mergeCell ref="AB3:AD3"/>
    <mergeCell ref="C5:E5"/>
    <mergeCell ref="AB5:AD5"/>
    <mergeCell ref="A19:AF19"/>
    <mergeCell ref="A20:AF20"/>
    <mergeCell ref="H5:J5"/>
    <mergeCell ref="M5:O5"/>
    <mergeCell ref="R5:T5"/>
    <mergeCell ref="W5:Y5"/>
    <mergeCell ref="B21:B23"/>
    <mergeCell ref="C21:E21"/>
    <mergeCell ref="H21:J21"/>
    <mergeCell ref="C23:E23"/>
    <mergeCell ref="H23:J23"/>
    <mergeCell ref="M21:O21"/>
    <mergeCell ref="R21:T21"/>
    <mergeCell ref="W21:Y21"/>
    <mergeCell ref="AB21:AD21"/>
    <mergeCell ref="M23:O23"/>
    <mergeCell ref="R23:T23"/>
    <mergeCell ref="W23:Y23"/>
    <mergeCell ref="AB23:AD23"/>
    <mergeCell ref="A45:AF45"/>
    <mergeCell ref="A46:AF46"/>
    <mergeCell ref="B47:B49"/>
    <mergeCell ref="C47:E47"/>
    <mergeCell ref="H47:J47"/>
    <mergeCell ref="M47:O47"/>
    <mergeCell ref="R47:T47"/>
    <mergeCell ref="W47:Y47"/>
    <mergeCell ref="AB47:AD47"/>
    <mergeCell ref="W49:Y49"/>
    <mergeCell ref="AB49:AD49"/>
    <mergeCell ref="C49:E49"/>
    <mergeCell ref="H49:J49"/>
    <mergeCell ref="M49:O49"/>
    <mergeCell ref="R49:T49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Bianca</cp:lastModifiedBy>
  <dcterms:created xsi:type="dcterms:W3CDTF">2005-04-18T22:04:46Z</dcterms:created>
  <dcterms:modified xsi:type="dcterms:W3CDTF">2005-05-01T18:32:03Z</dcterms:modified>
  <cp:category/>
  <cp:version/>
  <cp:contentType/>
  <cp:contentStatus/>
</cp:coreProperties>
</file>