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comments2.xml" ContentType="application/vnd.openxmlformats-officedocument.spreadsheetml.comments+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5.xml" ContentType="application/vnd.openxmlformats-officedocument.drawing+xml"/>
  <Override PartName="/xl/comments3.xml" ContentType="application/vnd.openxmlformats-officedocument.spreadsheetml.comments+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6.xml" ContentType="application/vnd.openxmlformats-officedocument.drawing+xml"/>
  <Override PartName="/xl/comments4.xml" ContentType="application/vnd.openxmlformats-officedocument.spreadsheetml.comments+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7.xml" ContentType="application/vnd.openxmlformats-officedocument.drawing+xml"/>
  <Override PartName="/xl/comments5.xml" ContentType="application/vnd.openxmlformats-officedocument.spreadsheetml.comments+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8.xml" ContentType="application/vnd.openxmlformats-officedocument.drawing+xml"/>
  <Override PartName="/xl/comments6.xml" ContentType="application/vnd.openxmlformats-officedocument.spreadsheetml.comments+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drawings/drawing9.xml" ContentType="application/vnd.openxmlformats-officedocument.drawing+xml"/>
  <Override PartName="/xl/comments7.xml" ContentType="application/vnd.openxmlformats-officedocument.spreadsheetml.comments+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drawings/drawing10.xml" ContentType="application/vnd.openxmlformats-officedocument.drawing+xml"/>
  <Override PartName="/xl/comments8.xml" ContentType="application/vnd.openxmlformats-officedocument.spreadsheetml.comments+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11.xml" ContentType="application/vnd.openxmlformats-officedocument.drawing+xml"/>
  <Override PartName="/xl/comments9.xml" ContentType="application/vnd.openxmlformats-officedocument.spreadsheetml.comments+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12.xml" ContentType="application/vnd.openxmlformats-officedocument.drawing+xml"/>
  <Override PartName="/xl/comments10.xml" ContentType="application/vnd.openxmlformats-officedocument.spreadsheetml.comments+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13.xml" ContentType="application/vnd.openxmlformats-officedocument.drawing+xml"/>
  <Override PartName="/xl/comments11.xml" ContentType="application/vnd.openxmlformats-officedocument.spreadsheetml.comments+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drawings/drawing14.xml" ContentType="application/vnd.openxmlformats-officedocument.drawing+xml"/>
  <Override PartName="/xl/comments12.xml" ContentType="application/vnd.openxmlformats-officedocument.spreadsheetml.comments+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workbookProtection workbookPassword="C722" lockStructure="1"/>
  <bookViews>
    <workbookView xWindow="360" yWindow="675" windowWidth="9240" windowHeight="3150" tabRatio="760"/>
  </bookViews>
  <sheets>
    <sheet name="INFO" sheetId="2" r:id="rId1"/>
    <sheet name="Fragen &amp; Antw." sheetId="6" r:id="rId2"/>
    <sheet name="Januar" sheetId="1" r:id="rId3"/>
    <sheet name="Februar" sheetId="4" r:id="rId4"/>
    <sheet name="Maerz" sheetId="7" r:id="rId5"/>
    <sheet name="April" sheetId="8" r:id="rId6"/>
    <sheet name="Mai" sheetId="9" r:id="rId7"/>
    <sheet name="Juni" sheetId="10" r:id="rId8"/>
    <sheet name="Juli" sheetId="11" r:id="rId9"/>
    <sheet name="August" sheetId="12" r:id="rId10"/>
    <sheet name="September" sheetId="13" r:id="rId11"/>
    <sheet name="Oktober" sheetId="14" r:id="rId12"/>
    <sheet name="November" sheetId="15" r:id="rId13"/>
    <sheet name="Dezember" sheetId="16" r:id="rId14"/>
    <sheet name="Arkusz3" sheetId="3" r:id="rId15"/>
  </sheets>
  <calcPr calcId="144525"/>
</workbook>
</file>

<file path=xl/calcChain.xml><?xml version="1.0" encoding="utf-8"?>
<calcChain xmlns="http://schemas.openxmlformats.org/spreadsheetml/2006/main">
  <c r="D19" i="13" l="1"/>
  <c r="C19" i="13"/>
  <c r="J33" i="12"/>
  <c r="E33" i="12"/>
  <c r="I31" i="12"/>
  <c r="H31" i="12"/>
  <c r="J31" i="12" s="1"/>
  <c r="E31" i="12"/>
  <c r="D32" i="12" s="1"/>
  <c r="D31" i="12"/>
  <c r="C31" i="12"/>
  <c r="I30" i="12"/>
  <c r="H30" i="12"/>
  <c r="D30" i="12"/>
  <c r="C30" i="12"/>
  <c r="J11" i="12"/>
  <c r="E11" i="12"/>
  <c r="I9" i="12"/>
  <c r="H9" i="12"/>
  <c r="J9" i="12" s="1"/>
  <c r="E9" i="12"/>
  <c r="D10" i="12" s="1"/>
  <c r="D9" i="12"/>
  <c r="C9" i="12"/>
  <c r="I8" i="12"/>
  <c r="H8" i="12"/>
  <c r="D8" i="12"/>
  <c r="C8" i="12"/>
  <c r="D19" i="12" l="1"/>
  <c r="D20" i="12" s="1"/>
  <c r="D17" i="12" s="1"/>
  <c r="D16" i="12"/>
  <c r="D15" i="12" s="1"/>
  <c r="D14" i="12" s="1"/>
  <c r="I32" i="12"/>
  <c r="I10" i="12"/>
  <c r="C10" i="12"/>
  <c r="C32" i="12"/>
  <c r="H10" i="12"/>
  <c r="H32" i="12"/>
  <c r="J33" i="16"/>
  <c r="E33" i="16"/>
  <c r="I31" i="16"/>
  <c r="D31" i="16"/>
  <c r="C31" i="16"/>
  <c r="J11" i="16"/>
  <c r="E11" i="16"/>
  <c r="I9" i="16"/>
  <c r="D9" i="16"/>
  <c r="C9" i="16"/>
  <c r="F3" i="16"/>
  <c r="E3" i="16"/>
  <c r="H31" i="16" s="1"/>
  <c r="F2" i="16"/>
  <c r="I30" i="16" s="1"/>
  <c r="E2" i="16"/>
  <c r="C30" i="16" s="1"/>
  <c r="J33" i="15"/>
  <c r="E33" i="15"/>
  <c r="I31" i="15"/>
  <c r="D31" i="15"/>
  <c r="J11" i="15"/>
  <c r="E11" i="15"/>
  <c r="I9" i="15"/>
  <c r="D9" i="15"/>
  <c r="F3" i="15"/>
  <c r="E3" i="15"/>
  <c r="H31" i="15" s="1"/>
  <c r="F2" i="15"/>
  <c r="I30" i="15" s="1"/>
  <c r="E2" i="15"/>
  <c r="H30" i="15" s="1"/>
  <c r="J33" i="14"/>
  <c r="E33" i="14"/>
  <c r="H30" i="14"/>
  <c r="J11" i="14"/>
  <c r="E11" i="14"/>
  <c r="H8" i="14"/>
  <c r="F3" i="14"/>
  <c r="D31" i="14" s="1"/>
  <c r="E3" i="14"/>
  <c r="H31" i="14" s="1"/>
  <c r="F2" i="14"/>
  <c r="I30" i="14" s="1"/>
  <c r="E2" i="14"/>
  <c r="C30" i="14" s="1"/>
  <c r="J33" i="13"/>
  <c r="E33" i="13"/>
  <c r="I31" i="13"/>
  <c r="D31" i="13"/>
  <c r="C31" i="13"/>
  <c r="J11" i="13"/>
  <c r="E11" i="13"/>
  <c r="I9" i="13"/>
  <c r="D9" i="13"/>
  <c r="C9" i="13"/>
  <c r="F3" i="13"/>
  <c r="E3" i="13"/>
  <c r="H31" i="13" s="1"/>
  <c r="F2" i="13"/>
  <c r="I30" i="13" s="1"/>
  <c r="E2" i="13"/>
  <c r="H30" i="13" s="1"/>
  <c r="F3" i="12"/>
  <c r="E3" i="12"/>
  <c r="F2" i="12"/>
  <c r="E2" i="12"/>
  <c r="D16" i="11"/>
  <c r="C16" i="11"/>
  <c r="J33" i="11"/>
  <c r="E33" i="11"/>
  <c r="D31" i="11"/>
  <c r="H30" i="11"/>
  <c r="J11" i="11"/>
  <c r="E11" i="11"/>
  <c r="D9" i="11"/>
  <c r="H8" i="11"/>
  <c r="D8" i="11"/>
  <c r="F3" i="11"/>
  <c r="I31" i="11" s="1"/>
  <c r="E3" i="11"/>
  <c r="C31" i="11" s="1"/>
  <c r="F2" i="11"/>
  <c r="E2" i="11"/>
  <c r="C30" i="11" s="1"/>
  <c r="D16" i="10"/>
  <c r="C16" i="10"/>
  <c r="J33" i="10"/>
  <c r="E33" i="10"/>
  <c r="D31" i="10"/>
  <c r="H30" i="10"/>
  <c r="J11" i="10"/>
  <c r="E11" i="10"/>
  <c r="D9" i="10"/>
  <c r="H8" i="10"/>
  <c r="F3" i="10"/>
  <c r="I31" i="10" s="1"/>
  <c r="E3" i="10"/>
  <c r="H9" i="10" s="1"/>
  <c r="F2" i="10"/>
  <c r="I30" i="10" s="1"/>
  <c r="E2" i="10"/>
  <c r="C30" i="10" s="1"/>
  <c r="D16" i="9"/>
  <c r="C16" i="9"/>
  <c r="J33" i="9"/>
  <c r="E33" i="9"/>
  <c r="I31" i="9"/>
  <c r="D31" i="9"/>
  <c r="C31" i="9"/>
  <c r="J11" i="9"/>
  <c r="E11" i="9"/>
  <c r="I9" i="9"/>
  <c r="D9" i="9"/>
  <c r="C9" i="9"/>
  <c r="F3" i="9"/>
  <c r="E3" i="9"/>
  <c r="H31" i="9" s="1"/>
  <c r="F2" i="9"/>
  <c r="I30" i="9" s="1"/>
  <c r="E2" i="9"/>
  <c r="C30" i="9" s="1"/>
  <c r="D16" i="8"/>
  <c r="C16" i="8"/>
  <c r="J33" i="8"/>
  <c r="E33" i="8"/>
  <c r="J11" i="8"/>
  <c r="E11" i="8"/>
  <c r="H8" i="8"/>
  <c r="F3" i="8"/>
  <c r="D31" i="8" s="1"/>
  <c r="E3" i="8"/>
  <c r="H31" i="8" s="1"/>
  <c r="F2" i="8"/>
  <c r="I30" i="8" s="1"/>
  <c r="E2" i="8"/>
  <c r="H30" i="8" s="1"/>
  <c r="J33" i="7"/>
  <c r="E33" i="7"/>
  <c r="H31" i="7"/>
  <c r="C31" i="7"/>
  <c r="I30" i="7"/>
  <c r="J11" i="7"/>
  <c r="E11" i="7"/>
  <c r="H9" i="7"/>
  <c r="C9" i="7"/>
  <c r="I8" i="7"/>
  <c r="F3" i="7"/>
  <c r="I31" i="7" s="1"/>
  <c r="E3" i="7"/>
  <c r="F2" i="7"/>
  <c r="D30" i="7" s="1"/>
  <c r="E2" i="7"/>
  <c r="H30" i="7" s="1"/>
  <c r="I19" i="12" l="1"/>
  <c r="I20" i="12" s="1"/>
  <c r="I16" i="12"/>
  <c r="I15" i="12" s="1"/>
  <c r="C19" i="12"/>
  <c r="C20" i="12" s="1"/>
  <c r="C17" i="12" s="1"/>
  <c r="C18" i="12" s="1"/>
  <c r="D18" i="12" s="1"/>
  <c r="C16" i="12"/>
  <c r="C15" i="12" s="1"/>
  <c r="C14" i="12" s="1"/>
  <c r="C13" i="12" s="1"/>
  <c r="D13" i="12" s="1"/>
  <c r="J31" i="16"/>
  <c r="I32" i="16" s="1"/>
  <c r="H32" i="16"/>
  <c r="C32" i="16"/>
  <c r="C8" i="16"/>
  <c r="D8" i="16"/>
  <c r="H8" i="16"/>
  <c r="E9" i="16"/>
  <c r="C10" i="16" s="1"/>
  <c r="H30" i="16"/>
  <c r="E31" i="16"/>
  <c r="D32" i="16" s="1"/>
  <c r="D30" i="16"/>
  <c r="I8" i="16"/>
  <c r="H9" i="16"/>
  <c r="H32" i="15"/>
  <c r="J31" i="15"/>
  <c r="I32" i="15" s="1"/>
  <c r="C8" i="15"/>
  <c r="C9" i="15"/>
  <c r="C30" i="15"/>
  <c r="C31" i="15"/>
  <c r="D8" i="15"/>
  <c r="D30" i="15"/>
  <c r="H8" i="15"/>
  <c r="I8" i="15"/>
  <c r="H9" i="15"/>
  <c r="C8" i="14"/>
  <c r="C9" i="14"/>
  <c r="I9" i="14"/>
  <c r="C31" i="14"/>
  <c r="I31" i="14"/>
  <c r="D8" i="14"/>
  <c r="D9" i="14"/>
  <c r="D30" i="14"/>
  <c r="I8" i="14"/>
  <c r="H9" i="14"/>
  <c r="J31" i="13"/>
  <c r="I32" i="13" s="1"/>
  <c r="H32" i="13"/>
  <c r="D32" i="13"/>
  <c r="C32" i="13"/>
  <c r="C8" i="13"/>
  <c r="C30" i="13"/>
  <c r="D8" i="13"/>
  <c r="D30" i="13"/>
  <c r="H8" i="13"/>
  <c r="E9" i="13"/>
  <c r="D10" i="13" s="1"/>
  <c r="E31" i="13"/>
  <c r="I8" i="13"/>
  <c r="H9" i="13"/>
  <c r="I30" i="11"/>
  <c r="I8" i="11"/>
  <c r="D30" i="11"/>
  <c r="E31" i="11"/>
  <c r="D32" i="11" s="1"/>
  <c r="H9" i="11"/>
  <c r="H31" i="11"/>
  <c r="C8" i="11"/>
  <c r="C9" i="11"/>
  <c r="I9" i="11"/>
  <c r="D30" i="10"/>
  <c r="I8" i="10"/>
  <c r="H31" i="10"/>
  <c r="C8" i="10"/>
  <c r="C9" i="10"/>
  <c r="I9" i="10"/>
  <c r="C31" i="10"/>
  <c r="D8" i="10"/>
  <c r="J31" i="9"/>
  <c r="H32" i="9" s="1"/>
  <c r="I32" i="9"/>
  <c r="C32" i="9"/>
  <c r="D30" i="9"/>
  <c r="H8" i="9"/>
  <c r="E9" i="9"/>
  <c r="C10" i="9" s="1"/>
  <c r="H30" i="9"/>
  <c r="E31" i="9"/>
  <c r="D32" i="9" s="1"/>
  <c r="C8" i="9"/>
  <c r="D8" i="9"/>
  <c r="I8" i="9"/>
  <c r="H9" i="9"/>
  <c r="C8" i="8"/>
  <c r="C9" i="8"/>
  <c r="I9" i="8"/>
  <c r="C30" i="8"/>
  <c r="C31" i="8"/>
  <c r="I31" i="8"/>
  <c r="J31" i="8" s="1"/>
  <c r="H32" i="8" s="1"/>
  <c r="D8" i="8"/>
  <c r="D9" i="8"/>
  <c r="D30" i="8"/>
  <c r="I8" i="8"/>
  <c r="H9" i="8"/>
  <c r="H10" i="7"/>
  <c r="I9" i="7"/>
  <c r="D8" i="7"/>
  <c r="D9" i="7"/>
  <c r="J9" i="7"/>
  <c r="D31" i="7"/>
  <c r="J31" i="7"/>
  <c r="I32" i="7" s="1"/>
  <c r="C8" i="7"/>
  <c r="C30" i="7"/>
  <c r="H8" i="7"/>
  <c r="E9" i="7"/>
  <c r="C10" i="7" s="1"/>
  <c r="E31" i="7"/>
  <c r="C32" i="7" s="1"/>
  <c r="F2" i="4"/>
  <c r="I14" i="12" l="1"/>
  <c r="D38" i="12"/>
  <c r="D37" i="12" s="1"/>
  <c r="H16" i="12"/>
  <c r="H15" i="12" s="1"/>
  <c r="I17" i="12"/>
  <c r="D41" i="12"/>
  <c r="D42" i="12" s="1"/>
  <c r="H19" i="12"/>
  <c r="H20" i="12" s="1"/>
  <c r="D10" i="16"/>
  <c r="H10" i="16"/>
  <c r="J9" i="16"/>
  <c r="I10" i="16" s="1"/>
  <c r="C10" i="15"/>
  <c r="E9" i="15"/>
  <c r="D10" i="15" s="1"/>
  <c r="E31" i="15"/>
  <c r="D32" i="15" s="1"/>
  <c r="J9" i="15"/>
  <c r="I10" i="15" s="1"/>
  <c r="H10" i="15"/>
  <c r="E31" i="14"/>
  <c r="D32" i="14" s="1"/>
  <c r="D10" i="14"/>
  <c r="J9" i="14"/>
  <c r="I10" i="14" s="1"/>
  <c r="H10" i="14"/>
  <c r="C10" i="14"/>
  <c r="E9" i="14"/>
  <c r="J31" i="14"/>
  <c r="H32" i="14" s="1"/>
  <c r="J9" i="13"/>
  <c r="I10" i="13" s="1"/>
  <c r="C10" i="13"/>
  <c r="H32" i="11"/>
  <c r="J31" i="11"/>
  <c r="I32" i="11" s="1"/>
  <c r="J9" i="11"/>
  <c r="I10" i="11" s="1"/>
  <c r="C32" i="11"/>
  <c r="E9" i="11"/>
  <c r="D10" i="11" s="1"/>
  <c r="J9" i="10"/>
  <c r="H10" i="10" s="1"/>
  <c r="E9" i="10"/>
  <c r="D10" i="10" s="1"/>
  <c r="E31" i="10"/>
  <c r="D32" i="10" s="1"/>
  <c r="H32" i="10"/>
  <c r="J31" i="10"/>
  <c r="I32" i="10" s="1"/>
  <c r="C15" i="9"/>
  <c r="C14" i="9" s="1"/>
  <c r="C13" i="9" s="1"/>
  <c r="D13" i="9" s="1"/>
  <c r="D10" i="9"/>
  <c r="J9" i="9"/>
  <c r="I10" i="9" s="1"/>
  <c r="E31" i="8"/>
  <c r="D32" i="8" s="1"/>
  <c r="J9" i="8"/>
  <c r="I10" i="8" s="1"/>
  <c r="I32" i="8"/>
  <c r="E9" i="8"/>
  <c r="C10" i="8" s="1"/>
  <c r="D10" i="7"/>
  <c r="D32" i="7"/>
  <c r="I10" i="7"/>
  <c r="H32" i="7"/>
  <c r="F3" i="4"/>
  <c r="E3" i="4"/>
  <c r="E2" i="4"/>
  <c r="D36" i="12" l="1"/>
  <c r="I38" i="12"/>
  <c r="I37" i="12" s="1"/>
  <c r="H14" i="12"/>
  <c r="H13" i="12" s="1"/>
  <c r="I13" i="12" s="1"/>
  <c r="C38" i="12"/>
  <c r="C37" i="12" s="1"/>
  <c r="H17" i="12"/>
  <c r="H18" i="12" s="1"/>
  <c r="I18" i="12" s="1"/>
  <c r="C41" i="12"/>
  <c r="C42" i="12" s="1"/>
  <c r="D39" i="12"/>
  <c r="I41" i="12"/>
  <c r="I42" i="12" s="1"/>
  <c r="I39" i="12" s="1"/>
  <c r="C32" i="15"/>
  <c r="C32" i="14"/>
  <c r="I32" i="14"/>
  <c r="H10" i="13"/>
  <c r="H10" i="11"/>
  <c r="C10" i="11"/>
  <c r="D15" i="11"/>
  <c r="D14" i="11" s="1"/>
  <c r="D15" i="10"/>
  <c r="D14" i="10" s="1"/>
  <c r="I10" i="10"/>
  <c r="C10" i="10"/>
  <c r="C32" i="10"/>
  <c r="H10" i="9"/>
  <c r="D15" i="9"/>
  <c r="D14" i="9" s="1"/>
  <c r="C15" i="8"/>
  <c r="C14" i="8" s="1"/>
  <c r="C13" i="8" s="1"/>
  <c r="D13" i="8" s="1"/>
  <c r="H10" i="8"/>
  <c r="C32" i="8"/>
  <c r="D10" i="8"/>
  <c r="J33" i="4"/>
  <c r="E33" i="4"/>
  <c r="I31" i="4"/>
  <c r="H31" i="4"/>
  <c r="D31" i="4"/>
  <c r="C31" i="4"/>
  <c r="I30" i="4"/>
  <c r="D30" i="4"/>
  <c r="J11" i="4"/>
  <c r="E11" i="4"/>
  <c r="I9" i="4"/>
  <c r="H9" i="4"/>
  <c r="D9" i="4"/>
  <c r="C9" i="4"/>
  <c r="I8" i="4"/>
  <c r="D8" i="4"/>
  <c r="I36" i="12" l="1"/>
  <c r="D16" i="13"/>
  <c r="D15" i="13" s="1"/>
  <c r="C39" i="12"/>
  <c r="C40" i="12" s="1"/>
  <c r="D40" i="12" s="1"/>
  <c r="H41" i="12"/>
  <c r="H42" i="12" s="1"/>
  <c r="H39" i="12" s="1"/>
  <c r="H40" i="12" s="1"/>
  <c r="I40" i="12" s="1"/>
  <c r="C36" i="12"/>
  <c r="C35" i="12" s="1"/>
  <c r="D35" i="12" s="1"/>
  <c r="H38" i="12"/>
  <c r="H37" i="12" s="1"/>
  <c r="C15" i="11"/>
  <c r="C14" i="11" s="1"/>
  <c r="C13" i="11" s="1"/>
  <c r="D13" i="11" s="1"/>
  <c r="I16" i="11"/>
  <c r="I15" i="11" s="1"/>
  <c r="C15" i="10"/>
  <c r="I16" i="10"/>
  <c r="I15" i="10" s="1"/>
  <c r="I16" i="9"/>
  <c r="I15" i="9" s="1"/>
  <c r="I14" i="9" s="1"/>
  <c r="H16" i="9"/>
  <c r="H15" i="9" s="1"/>
  <c r="D38" i="9"/>
  <c r="D37" i="9" s="1"/>
  <c r="H16" i="8"/>
  <c r="H15" i="8" s="1"/>
  <c r="H14" i="8" s="1"/>
  <c r="H13" i="8" s="1"/>
  <c r="I13" i="8" s="1"/>
  <c r="D15" i="8"/>
  <c r="E31" i="4"/>
  <c r="C32" i="4" s="1"/>
  <c r="J31" i="4"/>
  <c r="I32" i="4" s="1"/>
  <c r="J9" i="4"/>
  <c r="H10" i="4" s="1"/>
  <c r="E9" i="4"/>
  <c r="D10" i="4" s="1"/>
  <c r="I31" i="1"/>
  <c r="H31" i="1"/>
  <c r="I30" i="1"/>
  <c r="H30" i="1"/>
  <c r="J33" i="1"/>
  <c r="D31" i="1"/>
  <c r="C31" i="1"/>
  <c r="D30" i="1"/>
  <c r="C30" i="1"/>
  <c r="E33" i="1"/>
  <c r="C9" i="1"/>
  <c r="D14" i="13" l="1"/>
  <c r="I16" i="13"/>
  <c r="I15" i="13" s="1"/>
  <c r="H36" i="12"/>
  <c r="C16" i="13"/>
  <c r="C15" i="13" s="1"/>
  <c r="I14" i="11"/>
  <c r="D38" i="11"/>
  <c r="D37" i="11" s="1"/>
  <c r="H16" i="11"/>
  <c r="H15" i="11" s="1"/>
  <c r="C14" i="10"/>
  <c r="C13" i="10" s="1"/>
  <c r="D13" i="10" s="1"/>
  <c r="H16" i="10"/>
  <c r="H15" i="10" s="1"/>
  <c r="I14" i="10"/>
  <c r="D38" i="10"/>
  <c r="D37" i="10" s="1"/>
  <c r="H14" i="9"/>
  <c r="H13" i="9" s="1"/>
  <c r="I13" i="9" s="1"/>
  <c r="C38" i="9"/>
  <c r="C37" i="9" s="1"/>
  <c r="D36" i="9"/>
  <c r="I38" i="9"/>
  <c r="I37" i="9" s="1"/>
  <c r="I36" i="9" s="1"/>
  <c r="D14" i="8"/>
  <c r="I16" i="8"/>
  <c r="I15" i="8" s="1"/>
  <c r="C38" i="8"/>
  <c r="C37" i="8" s="1"/>
  <c r="D32" i="4"/>
  <c r="H32" i="4"/>
  <c r="C10" i="4"/>
  <c r="I10" i="4"/>
  <c r="J31" i="1"/>
  <c r="I32" i="1" s="1"/>
  <c r="E31" i="1"/>
  <c r="D32" i="1" s="1"/>
  <c r="D9" i="1"/>
  <c r="H9" i="1"/>
  <c r="I9" i="1"/>
  <c r="I8" i="1"/>
  <c r="H8" i="1"/>
  <c r="J11" i="1"/>
  <c r="D8" i="1"/>
  <c r="C8" i="1"/>
  <c r="H35" i="12" l="1"/>
  <c r="I35" i="12" s="1"/>
  <c r="C14" i="13"/>
  <c r="C13" i="13" s="1"/>
  <c r="D13" i="13" s="1"/>
  <c r="H16" i="13"/>
  <c r="H15" i="13" s="1"/>
  <c r="I14" i="13"/>
  <c r="D38" i="13"/>
  <c r="D37" i="13" s="1"/>
  <c r="H14" i="11"/>
  <c r="H13" i="11" s="1"/>
  <c r="I13" i="11" s="1"/>
  <c r="C38" i="11"/>
  <c r="C37" i="11" s="1"/>
  <c r="D36" i="11"/>
  <c r="I38" i="11"/>
  <c r="I37" i="11" s="1"/>
  <c r="I36" i="11" s="1"/>
  <c r="H14" i="10"/>
  <c r="H13" i="10" s="1"/>
  <c r="I13" i="10" s="1"/>
  <c r="C38" i="10"/>
  <c r="C37" i="10" s="1"/>
  <c r="D36" i="10"/>
  <c r="I38" i="10"/>
  <c r="I37" i="10" s="1"/>
  <c r="I36" i="10" s="1"/>
  <c r="C36" i="9"/>
  <c r="C35" i="9" s="1"/>
  <c r="D35" i="9" s="1"/>
  <c r="H38" i="9"/>
  <c r="H37" i="9" s="1"/>
  <c r="H36" i="9" s="1"/>
  <c r="H35" i="9" s="1"/>
  <c r="I35" i="9" s="1"/>
  <c r="I14" i="8"/>
  <c r="D38" i="8"/>
  <c r="D37" i="8" s="1"/>
  <c r="C36" i="8"/>
  <c r="C35" i="8" s="1"/>
  <c r="D35" i="8" s="1"/>
  <c r="H38" i="8"/>
  <c r="H37" i="8" s="1"/>
  <c r="H36" i="8" s="1"/>
  <c r="H35" i="8" s="1"/>
  <c r="I35" i="8" s="1"/>
  <c r="H32" i="1"/>
  <c r="C32" i="1"/>
  <c r="J9" i="1"/>
  <c r="I10" i="1" s="1"/>
  <c r="E9" i="1"/>
  <c r="E11" i="1"/>
  <c r="H14" i="13" l="1"/>
  <c r="H13" i="13" s="1"/>
  <c r="I13" i="13" s="1"/>
  <c r="C38" i="13"/>
  <c r="C37" i="13" s="1"/>
  <c r="I38" i="13"/>
  <c r="I37" i="13" s="1"/>
  <c r="D36" i="13"/>
  <c r="C36" i="11"/>
  <c r="C35" i="11" s="1"/>
  <c r="D35" i="11" s="1"/>
  <c r="H38" i="11"/>
  <c r="H37" i="11" s="1"/>
  <c r="H36" i="11" s="1"/>
  <c r="H35" i="11" s="1"/>
  <c r="I35" i="11" s="1"/>
  <c r="C36" i="10"/>
  <c r="C35" i="10" s="1"/>
  <c r="D35" i="10" s="1"/>
  <c r="H38" i="10"/>
  <c r="H37" i="10" s="1"/>
  <c r="H36" i="10" s="1"/>
  <c r="H35" i="10" s="1"/>
  <c r="I35" i="10" s="1"/>
  <c r="D36" i="8"/>
  <c r="I38" i="8"/>
  <c r="I37" i="8" s="1"/>
  <c r="I36" i="8" s="1"/>
  <c r="C10" i="1"/>
  <c r="C19" i="1" s="1"/>
  <c r="C20" i="1" s="1"/>
  <c r="D10" i="1"/>
  <c r="H10" i="1"/>
  <c r="I36" i="13" l="1"/>
  <c r="D16" i="14"/>
  <c r="D15" i="14" s="1"/>
  <c r="C36" i="13"/>
  <c r="C35" i="13" s="1"/>
  <c r="D35" i="13" s="1"/>
  <c r="H38" i="13"/>
  <c r="H37" i="13" s="1"/>
  <c r="C16" i="1"/>
  <c r="C15" i="1" s="1"/>
  <c r="H16" i="1" s="1"/>
  <c r="H15" i="1" s="1"/>
  <c r="C38" i="1" s="1"/>
  <c r="H19" i="1"/>
  <c r="H20" i="1" s="1"/>
  <c r="C41" i="1" s="1"/>
  <c r="C17" i="1"/>
  <c r="D19" i="1"/>
  <c r="D20" i="1" s="1"/>
  <c r="I19" i="1" s="1"/>
  <c r="D16" i="1"/>
  <c r="D15" i="1" s="1"/>
  <c r="H36" i="13" l="1"/>
  <c r="H35" i="13" s="1"/>
  <c r="I35" i="13" s="1"/>
  <c r="C16" i="14"/>
  <c r="C15" i="14" s="1"/>
  <c r="D14" i="14"/>
  <c r="I16" i="14"/>
  <c r="I15" i="14" s="1"/>
  <c r="C14" i="1"/>
  <c r="C13" i="1" s="1"/>
  <c r="D13" i="1" s="1"/>
  <c r="H14" i="1"/>
  <c r="H13" i="1" s="1"/>
  <c r="I13" i="1" s="1"/>
  <c r="C37" i="1"/>
  <c r="D14" i="1"/>
  <c r="I16" i="1"/>
  <c r="I15" i="1" s="1"/>
  <c r="C18" i="1"/>
  <c r="D18" i="1" s="1"/>
  <c r="H17" i="1"/>
  <c r="H18" i="1" s="1"/>
  <c r="I18" i="1" s="1"/>
  <c r="C42" i="1"/>
  <c r="H41" i="1" s="1"/>
  <c r="D17" i="1"/>
  <c r="I20" i="1"/>
  <c r="I14" i="14" l="1"/>
  <c r="D38" i="14"/>
  <c r="D37" i="14" s="1"/>
  <c r="C14" i="14"/>
  <c r="C13" i="14" s="1"/>
  <c r="D13" i="14" s="1"/>
  <c r="H16" i="14"/>
  <c r="H15" i="14" s="1"/>
  <c r="I14" i="1"/>
  <c r="D38" i="1"/>
  <c r="D37" i="1" s="1"/>
  <c r="C36" i="1"/>
  <c r="C35" i="1" s="1"/>
  <c r="D35" i="1" s="1"/>
  <c r="H38" i="1"/>
  <c r="H37" i="1" s="1"/>
  <c r="C39" i="1"/>
  <c r="C40" i="1" s="1"/>
  <c r="D40" i="1" s="1"/>
  <c r="H42" i="1"/>
  <c r="C19" i="4" s="1"/>
  <c r="C20" i="4" s="1"/>
  <c r="I17" i="1"/>
  <c r="D41" i="1"/>
  <c r="D42" i="1" s="1"/>
  <c r="H14" i="14" l="1"/>
  <c r="H13" i="14" s="1"/>
  <c r="I13" i="14" s="1"/>
  <c r="C38" i="14"/>
  <c r="C37" i="14" s="1"/>
  <c r="D36" i="14"/>
  <c r="I38" i="14"/>
  <c r="I37" i="14" s="1"/>
  <c r="C17" i="4"/>
  <c r="C18" i="4" s="1"/>
  <c r="D18" i="4" s="1"/>
  <c r="H19" i="4"/>
  <c r="H20" i="4" s="1"/>
  <c r="H36" i="1"/>
  <c r="H35" i="1" s="1"/>
  <c r="I35" i="1" s="1"/>
  <c r="C16" i="4"/>
  <c r="C15" i="4" s="1"/>
  <c r="D36" i="1"/>
  <c r="I38" i="1"/>
  <c r="I37" i="1" s="1"/>
  <c r="H39" i="1"/>
  <c r="H40" i="1" s="1"/>
  <c r="I40" i="1" s="1"/>
  <c r="D39" i="1"/>
  <c r="I41" i="1"/>
  <c r="I42" i="1" s="1"/>
  <c r="D19" i="4" s="1"/>
  <c r="D20" i="4" s="1"/>
  <c r="I36" i="14" l="1"/>
  <c r="D16" i="15"/>
  <c r="D15" i="15" s="1"/>
  <c r="C36" i="14"/>
  <c r="C35" i="14" s="1"/>
  <c r="D35" i="14" s="1"/>
  <c r="H38" i="14"/>
  <c r="H37" i="14" s="1"/>
  <c r="D17" i="4"/>
  <c r="I19" i="4"/>
  <c r="I20" i="4" s="1"/>
  <c r="H17" i="4"/>
  <c r="H18" i="4" s="1"/>
  <c r="I18" i="4" s="1"/>
  <c r="C41" i="4"/>
  <c r="C42" i="4" s="1"/>
  <c r="C14" i="4"/>
  <c r="C13" i="4" s="1"/>
  <c r="D13" i="4" s="1"/>
  <c r="H16" i="4"/>
  <c r="H15" i="4" s="1"/>
  <c r="I36" i="1"/>
  <c r="D16" i="4"/>
  <c r="D15" i="4" s="1"/>
  <c r="I39" i="1"/>
  <c r="H36" i="14" l="1"/>
  <c r="H35" i="14" s="1"/>
  <c r="I35" i="14" s="1"/>
  <c r="C16" i="15"/>
  <c r="C15" i="15" s="1"/>
  <c r="D14" i="15"/>
  <c r="I16" i="15"/>
  <c r="I15" i="15" s="1"/>
  <c r="H41" i="4"/>
  <c r="H42" i="4" s="1"/>
  <c r="C39" i="4"/>
  <c r="C40" i="4" s="1"/>
  <c r="D40" i="4" s="1"/>
  <c r="I17" i="4"/>
  <c r="D41" i="4"/>
  <c r="D42" i="4" s="1"/>
  <c r="C38" i="4"/>
  <c r="C37" i="4" s="1"/>
  <c r="H14" i="4"/>
  <c r="H13" i="4" s="1"/>
  <c r="I13" i="4" s="1"/>
  <c r="D14" i="4"/>
  <c r="I16" i="4"/>
  <c r="I15" i="4" s="1"/>
  <c r="I14" i="15" l="1"/>
  <c r="D38" i="15"/>
  <c r="D37" i="15" s="1"/>
  <c r="C14" i="15"/>
  <c r="C13" i="15" s="1"/>
  <c r="D13" i="15" s="1"/>
  <c r="H16" i="15"/>
  <c r="H15" i="15" s="1"/>
  <c r="H39" i="4"/>
  <c r="H40" i="4" s="1"/>
  <c r="I40" i="4" s="1"/>
  <c r="C19" i="7"/>
  <c r="C20" i="7" s="1"/>
  <c r="D39" i="4"/>
  <c r="I41" i="4"/>
  <c r="I42" i="4" s="1"/>
  <c r="C36" i="4"/>
  <c r="C35" i="4" s="1"/>
  <c r="D35" i="4" s="1"/>
  <c r="H38" i="4"/>
  <c r="H37" i="4" s="1"/>
  <c r="D38" i="4"/>
  <c r="D37" i="4" s="1"/>
  <c r="I14" i="4"/>
  <c r="H14" i="15" l="1"/>
  <c r="H13" i="15" s="1"/>
  <c r="I13" i="15" s="1"/>
  <c r="C38" i="15"/>
  <c r="C37" i="15" s="1"/>
  <c r="D36" i="15"/>
  <c r="I38" i="15"/>
  <c r="I37" i="15" s="1"/>
  <c r="H36" i="4"/>
  <c r="H35" i="4" s="1"/>
  <c r="I35" i="4" s="1"/>
  <c r="C16" i="7"/>
  <c r="C15" i="7" s="1"/>
  <c r="C17" i="7"/>
  <c r="C18" i="7" s="1"/>
  <c r="D18" i="7" s="1"/>
  <c r="H19" i="7"/>
  <c r="H20" i="7" s="1"/>
  <c r="I39" i="4"/>
  <c r="D19" i="7"/>
  <c r="D20" i="7" s="1"/>
  <c r="D36" i="4"/>
  <c r="I38" i="4"/>
  <c r="I37" i="4" s="1"/>
  <c r="I36" i="15" l="1"/>
  <c r="D16" i="16"/>
  <c r="D15" i="16" s="1"/>
  <c r="H38" i="15"/>
  <c r="H37" i="15" s="1"/>
  <c r="C36" i="15"/>
  <c r="C35" i="15" s="1"/>
  <c r="D35" i="15" s="1"/>
  <c r="C14" i="7"/>
  <c r="C13" i="7" s="1"/>
  <c r="D13" i="7" s="1"/>
  <c r="H16" i="7"/>
  <c r="H15" i="7" s="1"/>
  <c r="I36" i="4"/>
  <c r="D16" i="7"/>
  <c r="D15" i="7" s="1"/>
  <c r="H17" i="7"/>
  <c r="H18" i="7" s="1"/>
  <c r="I18" i="7" s="1"/>
  <c r="C41" i="7"/>
  <c r="C42" i="7" s="1"/>
  <c r="D17" i="7"/>
  <c r="I19" i="7"/>
  <c r="I20" i="7" s="1"/>
  <c r="C8" i="4"/>
  <c r="C30" i="4"/>
  <c r="H8" i="4"/>
  <c r="H30" i="4"/>
  <c r="H36" i="15" l="1"/>
  <c r="H35" i="15" s="1"/>
  <c r="I35" i="15" s="1"/>
  <c r="C16" i="16"/>
  <c r="C15" i="16" s="1"/>
  <c r="D14" i="16"/>
  <c r="I16" i="16"/>
  <c r="I15" i="16" s="1"/>
  <c r="D14" i="7"/>
  <c r="I16" i="7"/>
  <c r="I15" i="7" s="1"/>
  <c r="H14" i="7"/>
  <c r="H13" i="7" s="1"/>
  <c r="I13" i="7" s="1"/>
  <c r="C38" i="7"/>
  <c r="C37" i="7" s="1"/>
  <c r="C39" i="7"/>
  <c r="C40" i="7" s="1"/>
  <c r="D40" i="7" s="1"/>
  <c r="H41" i="7"/>
  <c r="H42" i="7" s="1"/>
  <c r="I17" i="7"/>
  <c r="D41" i="7"/>
  <c r="D42" i="7" s="1"/>
  <c r="I14" i="16" l="1"/>
  <c r="D38" i="16"/>
  <c r="D37" i="16" s="1"/>
  <c r="C14" i="16"/>
  <c r="C13" i="16" s="1"/>
  <c r="D13" i="16" s="1"/>
  <c r="H16" i="16"/>
  <c r="H15" i="16" s="1"/>
  <c r="H39" i="7"/>
  <c r="H40" i="7" s="1"/>
  <c r="I40" i="7" s="1"/>
  <c r="C19" i="8"/>
  <c r="C20" i="8" s="1"/>
  <c r="C36" i="7"/>
  <c r="C35" i="7" s="1"/>
  <c r="D35" i="7" s="1"/>
  <c r="H38" i="7"/>
  <c r="H37" i="7" s="1"/>
  <c r="H36" i="7" s="1"/>
  <c r="H35" i="7" s="1"/>
  <c r="I35" i="7" s="1"/>
  <c r="I14" i="7"/>
  <c r="D38" i="7"/>
  <c r="D37" i="7" s="1"/>
  <c r="D39" i="7"/>
  <c r="I41" i="7"/>
  <c r="I42" i="7" s="1"/>
  <c r="H14" i="16" l="1"/>
  <c r="H13" i="16" s="1"/>
  <c r="I13" i="16" s="1"/>
  <c r="C38" i="16"/>
  <c r="C37" i="16" s="1"/>
  <c r="D36" i="16"/>
  <c r="I38" i="16"/>
  <c r="I37" i="16" s="1"/>
  <c r="I36" i="16" s="1"/>
  <c r="I39" i="7"/>
  <c r="D19" i="8"/>
  <c r="D20" i="8" s="1"/>
  <c r="C17" i="8"/>
  <c r="C18" i="8" s="1"/>
  <c r="D18" i="8" s="1"/>
  <c r="H19" i="8"/>
  <c r="H20" i="8" s="1"/>
  <c r="I38" i="7"/>
  <c r="I37" i="7" s="1"/>
  <c r="I36" i="7" s="1"/>
  <c r="D36" i="7"/>
  <c r="C36" i="16" l="1"/>
  <c r="C35" i="16" s="1"/>
  <c r="D35" i="16" s="1"/>
  <c r="H38" i="16"/>
  <c r="H37" i="16" s="1"/>
  <c r="H36" i="16" s="1"/>
  <c r="H35" i="16" s="1"/>
  <c r="I35" i="16" s="1"/>
  <c r="I19" i="8"/>
  <c r="I20" i="8" s="1"/>
  <c r="D17" i="8"/>
  <c r="H17" i="8"/>
  <c r="H18" i="8" s="1"/>
  <c r="I18" i="8" s="1"/>
  <c r="C41" i="8"/>
  <c r="C42" i="8" s="1"/>
  <c r="C39" i="8" l="1"/>
  <c r="C40" i="8" s="1"/>
  <c r="D40" i="8" s="1"/>
  <c r="H41" i="8"/>
  <c r="H42" i="8" s="1"/>
  <c r="I17" i="8"/>
  <c r="D41" i="8"/>
  <c r="D42" i="8" s="1"/>
  <c r="H39" i="8" l="1"/>
  <c r="H40" i="8" s="1"/>
  <c r="I40" i="8" s="1"/>
  <c r="C19" i="9"/>
  <c r="C20" i="9" s="1"/>
  <c r="D39" i="8"/>
  <c r="I41" i="8"/>
  <c r="I42" i="8" s="1"/>
  <c r="C17" i="9" l="1"/>
  <c r="C18" i="9" s="1"/>
  <c r="D18" i="9" s="1"/>
  <c r="H19" i="9"/>
  <c r="H20" i="9" s="1"/>
  <c r="I39" i="8"/>
  <c r="D19" i="9"/>
  <c r="D20" i="9" s="1"/>
  <c r="H17" i="9" l="1"/>
  <c r="H18" i="9" s="1"/>
  <c r="I18" i="9" s="1"/>
  <c r="C41" i="9"/>
  <c r="C42" i="9" s="1"/>
  <c r="D17" i="9"/>
  <c r="I19" i="9"/>
  <c r="I20" i="9" s="1"/>
  <c r="H41" i="9" l="1"/>
  <c r="H42" i="9" s="1"/>
  <c r="C39" i="9"/>
  <c r="C40" i="9" s="1"/>
  <c r="D40" i="9" s="1"/>
  <c r="I17" i="9"/>
  <c r="D41" i="9"/>
  <c r="D42" i="9" s="1"/>
  <c r="H39" i="9" l="1"/>
  <c r="H40" i="9" s="1"/>
  <c r="I40" i="9" s="1"/>
  <c r="C19" i="10"/>
  <c r="C20" i="10" s="1"/>
  <c r="D39" i="9"/>
  <c r="I41" i="9"/>
  <c r="I42" i="9" s="1"/>
  <c r="I39" i="9" l="1"/>
  <c r="D19" i="10"/>
  <c r="D20" i="10" s="1"/>
  <c r="C17" i="10"/>
  <c r="C18" i="10" s="1"/>
  <c r="D18" i="10" s="1"/>
  <c r="H19" i="10"/>
  <c r="H20" i="10" s="1"/>
  <c r="H17" i="10" l="1"/>
  <c r="H18" i="10" s="1"/>
  <c r="I18" i="10" s="1"/>
  <c r="C41" i="10"/>
  <c r="C42" i="10" s="1"/>
  <c r="D17" i="10"/>
  <c r="I19" i="10"/>
  <c r="I20" i="10" s="1"/>
  <c r="I17" i="10" l="1"/>
  <c r="D41" i="10"/>
  <c r="D42" i="10" s="1"/>
  <c r="C39" i="10"/>
  <c r="C40" i="10" s="1"/>
  <c r="D40" i="10" s="1"/>
  <c r="H41" i="10"/>
  <c r="H42" i="10" s="1"/>
  <c r="H39" i="10" l="1"/>
  <c r="H40" i="10" s="1"/>
  <c r="I40" i="10" s="1"/>
  <c r="C19" i="11"/>
  <c r="C20" i="11" s="1"/>
  <c r="D39" i="10"/>
  <c r="I41" i="10"/>
  <c r="I42" i="10" s="1"/>
  <c r="C17" i="11" l="1"/>
  <c r="C18" i="11" s="1"/>
  <c r="D18" i="11" s="1"/>
  <c r="H19" i="11"/>
  <c r="H20" i="11" s="1"/>
  <c r="I39" i="10"/>
  <c r="D19" i="11"/>
  <c r="D20" i="11" s="1"/>
  <c r="H17" i="11" l="1"/>
  <c r="H18" i="11" s="1"/>
  <c r="I18" i="11" s="1"/>
  <c r="C41" i="11"/>
  <c r="C42" i="11" s="1"/>
  <c r="D17" i="11"/>
  <c r="I19" i="11"/>
  <c r="I20" i="11" s="1"/>
  <c r="C39" i="11" l="1"/>
  <c r="C40" i="11" s="1"/>
  <c r="D40" i="11" s="1"/>
  <c r="H41" i="11"/>
  <c r="H42" i="11" s="1"/>
  <c r="D41" i="11"/>
  <c r="D42" i="11" s="1"/>
  <c r="I17" i="11"/>
  <c r="H39" i="11" l="1"/>
  <c r="H40" i="11" s="1"/>
  <c r="I40" i="11" s="1"/>
  <c r="C20" i="13"/>
  <c r="D39" i="11"/>
  <c r="I41" i="11"/>
  <c r="I42" i="11" s="1"/>
  <c r="C17" i="13" l="1"/>
  <c r="C18" i="13" s="1"/>
  <c r="D18" i="13" s="1"/>
  <c r="H19" i="13"/>
  <c r="H20" i="13" s="1"/>
  <c r="I39" i="11"/>
  <c r="D20" i="13"/>
  <c r="H17" i="13" l="1"/>
  <c r="H18" i="13" s="1"/>
  <c r="I18" i="13" s="1"/>
  <c r="C41" i="13"/>
  <c r="C42" i="13" s="1"/>
  <c r="D17" i="13"/>
  <c r="I19" i="13"/>
  <c r="I20" i="13" s="1"/>
  <c r="C39" i="13" l="1"/>
  <c r="C40" i="13" s="1"/>
  <c r="D40" i="13" s="1"/>
  <c r="H41" i="13"/>
  <c r="H42" i="13" s="1"/>
  <c r="I17" i="13"/>
  <c r="D41" i="13"/>
  <c r="D42" i="13" s="1"/>
  <c r="H39" i="13" l="1"/>
  <c r="H40" i="13" s="1"/>
  <c r="I40" i="13" s="1"/>
  <c r="C19" i="14"/>
  <c r="C20" i="14" s="1"/>
  <c r="D39" i="13"/>
  <c r="I41" i="13"/>
  <c r="I42" i="13" s="1"/>
  <c r="C17" i="14" l="1"/>
  <c r="C18" i="14" s="1"/>
  <c r="D18" i="14" s="1"/>
  <c r="H19" i="14"/>
  <c r="H20" i="14" s="1"/>
  <c r="I39" i="13"/>
  <c r="D19" i="14"/>
  <c r="D20" i="14" s="1"/>
  <c r="H17" i="14" l="1"/>
  <c r="H18" i="14" s="1"/>
  <c r="I18" i="14" s="1"/>
  <c r="C41" i="14"/>
  <c r="C42" i="14" s="1"/>
  <c r="D17" i="14"/>
  <c r="I19" i="14"/>
  <c r="I20" i="14" s="1"/>
  <c r="H41" i="14" l="1"/>
  <c r="H42" i="14" s="1"/>
  <c r="C39" i="14"/>
  <c r="C40" i="14" s="1"/>
  <c r="D40" i="14" s="1"/>
  <c r="I17" i="14"/>
  <c r="D41" i="14"/>
  <c r="D42" i="14" s="1"/>
  <c r="D39" i="14" l="1"/>
  <c r="I41" i="14"/>
  <c r="I42" i="14" s="1"/>
  <c r="H39" i="14"/>
  <c r="H40" i="14" s="1"/>
  <c r="I40" i="14" s="1"/>
  <c r="C19" i="15"/>
  <c r="C20" i="15" s="1"/>
  <c r="C17" i="15" l="1"/>
  <c r="C18" i="15" s="1"/>
  <c r="D18" i="15" s="1"/>
  <c r="H19" i="15"/>
  <c r="H20" i="15" s="1"/>
  <c r="I39" i="14"/>
  <c r="D19" i="15"/>
  <c r="D20" i="15" s="1"/>
  <c r="H17" i="15" l="1"/>
  <c r="H18" i="15" s="1"/>
  <c r="I18" i="15" s="1"/>
  <c r="C41" i="15"/>
  <c r="C42" i="15" s="1"/>
  <c r="D17" i="15"/>
  <c r="I19" i="15"/>
  <c r="I20" i="15" s="1"/>
  <c r="C39" i="15" l="1"/>
  <c r="C40" i="15" s="1"/>
  <c r="D40" i="15" s="1"/>
  <c r="H41" i="15"/>
  <c r="H42" i="15" s="1"/>
  <c r="I17" i="15"/>
  <c r="D41" i="15"/>
  <c r="D42" i="15" s="1"/>
  <c r="H39" i="15" l="1"/>
  <c r="H40" i="15" s="1"/>
  <c r="I40" i="15" s="1"/>
  <c r="C19" i="16"/>
  <c r="C20" i="16" s="1"/>
  <c r="D39" i="15"/>
  <c r="I41" i="15"/>
  <c r="I42" i="15" s="1"/>
  <c r="C17" i="16" l="1"/>
  <c r="C18" i="16" s="1"/>
  <c r="D18" i="16" s="1"/>
  <c r="H19" i="16"/>
  <c r="H20" i="16" s="1"/>
  <c r="I39" i="15"/>
  <c r="D19" i="16"/>
  <c r="D20" i="16" s="1"/>
  <c r="C41" i="16" l="1"/>
  <c r="C42" i="16" s="1"/>
  <c r="H17" i="16"/>
  <c r="H18" i="16" s="1"/>
  <c r="I18" i="16" s="1"/>
  <c r="D17" i="16"/>
  <c r="I19" i="16"/>
  <c r="I20" i="16" s="1"/>
  <c r="I17" i="16" l="1"/>
  <c r="D41" i="16"/>
  <c r="D42" i="16" s="1"/>
  <c r="H41" i="16"/>
  <c r="H42" i="16" s="1"/>
  <c r="H39" i="16" s="1"/>
  <c r="H40" i="16" s="1"/>
  <c r="I40" i="16" s="1"/>
  <c r="C39" i="16"/>
  <c r="C40" i="16" s="1"/>
  <c r="D40" i="16" s="1"/>
  <c r="D39" i="16" l="1"/>
  <c r="I41" i="16"/>
  <c r="I42" i="16" s="1"/>
  <c r="I39" i="16" s="1"/>
</calcChain>
</file>

<file path=xl/comments1.xml><?xml version="1.0" encoding="utf-8"?>
<comments xmlns="http://schemas.openxmlformats.org/spreadsheetml/2006/main">
  <authors>
    <author>f</author>
  </authors>
  <commentList>
    <comment ref="B2" authorId="0">
      <text>
        <r>
          <rPr>
            <b/>
            <sz val="9"/>
            <color indexed="81"/>
            <rFont val="Tahoma"/>
            <family val="2"/>
            <charset val="238"/>
          </rPr>
          <t>f:</t>
        </r>
        <r>
          <rPr>
            <sz val="9"/>
            <color indexed="81"/>
            <rFont val="Tahoma"/>
            <family val="2"/>
            <charset val="238"/>
          </rPr>
          <t xml:space="preserve">
(zum Beispiel: Band 1, Band 2; Abteil. 1, Abteil. 2)</t>
        </r>
      </text>
    </comment>
    <comment ref="E2" authorId="0">
      <text>
        <r>
          <rPr>
            <sz val="9"/>
            <color indexed="81"/>
            <rFont val="Tahoma"/>
            <family val="2"/>
            <charset val="238"/>
          </rPr>
          <t>Nicht mehr über 11 Buchstaben!</t>
        </r>
      </text>
    </comment>
    <comment ref="F2" authorId="0">
      <text>
        <r>
          <rPr>
            <sz val="9"/>
            <color indexed="81"/>
            <rFont val="Tahoma"/>
            <family val="2"/>
            <charset val="238"/>
          </rPr>
          <t>Nicht mehr über 11 Buchstaben!</t>
        </r>
      </text>
    </comment>
    <comment ref="B3" authorId="0">
      <text>
        <r>
          <rPr>
            <b/>
            <sz val="9"/>
            <color indexed="81"/>
            <rFont val="Tahoma"/>
            <family val="2"/>
            <charset val="238"/>
          </rPr>
          <t xml:space="preserve">f: 
</t>
        </r>
        <r>
          <rPr>
            <sz val="9"/>
            <color indexed="81"/>
            <rFont val="Tahoma"/>
            <family val="2"/>
            <charset val="238"/>
          </rPr>
          <t xml:space="preserve">Zähle und rechne die Zahl der </t>
        </r>
        <r>
          <rPr>
            <sz val="9"/>
            <color indexed="30"/>
            <rFont val="Tahoma"/>
            <family val="2"/>
            <charset val="238"/>
          </rPr>
          <t>aktiven*</t>
        </r>
        <r>
          <rPr>
            <sz val="9"/>
            <color indexed="81"/>
            <rFont val="Tahoma"/>
            <family val="2"/>
            <charset val="238"/>
          </rPr>
          <t xml:space="preserve">  Mitarbeiter in jeder Abteilung zusammen. Wenn sich die Zahl der Personen in deiner Abteilung im angegeben Monat ändert, sollte man sie im angegeben Monat korrigieren.
</t>
        </r>
      </text>
    </comment>
    <comment ref="B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B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List>
</comments>
</file>

<file path=xl/comments10.xml><?xml version="1.0" encoding="utf-8"?>
<comments xmlns="http://schemas.openxmlformats.org/spreadsheetml/2006/main">
  <authors>
    <author>f</author>
  </authors>
  <commentList>
    <comment ref="B2" authorId="0">
      <text>
        <r>
          <rPr>
            <b/>
            <sz val="9"/>
            <color indexed="81"/>
            <rFont val="Tahoma"/>
            <family val="2"/>
            <charset val="238"/>
          </rPr>
          <t>f:</t>
        </r>
        <r>
          <rPr>
            <sz val="9"/>
            <color indexed="81"/>
            <rFont val="Tahoma"/>
            <family val="2"/>
            <charset val="238"/>
          </rPr>
          <t xml:space="preserve">
(zum Beispiel: Band 1, Band 2; Abteil. 1, Abteil. 2)</t>
        </r>
      </text>
    </comment>
    <comment ref="B3" authorId="0">
      <text>
        <r>
          <rPr>
            <b/>
            <sz val="9"/>
            <color indexed="81"/>
            <rFont val="Tahoma"/>
            <family val="2"/>
            <charset val="238"/>
          </rPr>
          <t xml:space="preserve">f: 
</t>
        </r>
        <r>
          <rPr>
            <sz val="9"/>
            <color indexed="81"/>
            <rFont val="Tahoma"/>
            <family val="2"/>
            <charset val="238"/>
          </rPr>
          <t xml:space="preserve">Zähle und rechne die Zahl der </t>
        </r>
        <r>
          <rPr>
            <sz val="9"/>
            <color indexed="30"/>
            <rFont val="Tahoma"/>
            <family val="2"/>
            <charset val="238"/>
          </rPr>
          <t>aktiven*</t>
        </r>
        <r>
          <rPr>
            <sz val="9"/>
            <color indexed="81"/>
            <rFont val="Tahoma"/>
            <family val="2"/>
            <charset val="238"/>
          </rPr>
          <t xml:space="preserve">  Mitarbeiter in jeder Abteilung zusammen. Wenn sich die Zahl der Personen in deiner Abteilung im angegeben Monat ändert, sollte man sie im angegeben Monat korrigieren.
</t>
        </r>
      </text>
    </comment>
    <comment ref="B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B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List>
</comments>
</file>

<file path=xl/comments11.xml><?xml version="1.0" encoding="utf-8"?>
<comments xmlns="http://schemas.openxmlformats.org/spreadsheetml/2006/main">
  <authors>
    <author>f</author>
  </authors>
  <commentList>
    <comment ref="B2" authorId="0">
      <text>
        <r>
          <rPr>
            <b/>
            <sz val="9"/>
            <color indexed="81"/>
            <rFont val="Tahoma"/>
            <family val="2"/>
            <charset val="238"/>
          </rPr>
          <t>f:</t>
        </r>
        <r>
          <rPr>
            <sz val="9"/>
            <color indexed="81"/>
            <rFont val="Tahoma"/>
            <family val="2"/>
            <charset val="238"/>
          </rPr>
          <t xml:space="preserve">
(zum Beispiel: Band 1, Band 2; Abteil. 1, Abteil. 2)</t>
        </r>
      </text>
    </comment>
    <comment ref="B3" authorId="0">
      <text>
        <r>
          <rPr>
            <b/>
            <sz val="9"/>
            <color indexed="81"/>
            <rFont val="Tahoma"/>
            <family val="2"/>
            <charset val="238"/>
          </rPr>
          <t xml:space="preserve">f: 
</t>
        </r>
        <r>
          <rPr>
            <sz val="9"/>
            <color indexed="81"/>
            <rFont val="Tahoma"/>
            <family val="2"/>
            <charset val="238"/>
          </rPr>
          <t xml:space="preserve">Zähle und rechne die Zahl der </t>
        </r>
        <r>
          <rPr>
            <sz val="9"/>
            <color indexed="30"/>
            <rFont val="Tahoma"/>
            <family val="2"/>
            <charset val="238"/>
          </rPr>
          <t>aktiven*</t>
        </r>
        <r>
          <rPr>
            <sz val="9"/>
            <color indexed="81"/>
            <rFont val="Tahoma"/>
            <family val="2"/>
            <charset val="238"/>
          </rPr>
          <t xml:space="preserve">  Mitarbeiter in jeder Abteilung zusammen. Wenn sich die Zahl der Personen in deiner Abteilung im angegeben Monat ändert, sollte man sie im angegeben Monat korrigieren.
</t>
        </r>
      </text>
    </comment>
    <comment ref="B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B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List>
</comments>
</file>

<file path=xl/comments12.xml><?xml version="1.0" encoding="utf-8"?>
<comments xmlns="http://schemas.openxmlformats.org/spreadsheetml/2006/main">
  <authors>
    <author>f</author>
  </authors>
  <commentList>
    <comment ref="B2" authorId="0">
      <text>
        <r>
          <rPr>
            <b/>
            <sz val="9"/>
            <color indexed="81"/>
            <rFont val="Tahoma"/>
            <family val="2"/>
            <charset val="238"/>
          </rPr>
          <t>f:</t>
        </r>
        <r>
          <rPr>
            <sz val="9"/>
            <color indexed="81"/>
            <rFont val="Tahoma"/>
            <family val="2"/>
            <charset val="238"/>
          </rPr>
          <t xml:space="preserve">
(zum Beispiel: Band 1, Band 2; Abteil. 1, Abteil. 2)</t>
        </r>
      </text>
    </comment>
    <comment ref="B3" authorId="0">
      <text>
        <r>
          <rPr>
            <b/>
            <sz val="9"/>
            <color indexed="81"/>
            <rFont val="Tahoma"/>
            <family val="2"/>
            <charset val="238"/>
          </rPr>
          <t xml:space="preserve">f: 
</t>
        </r>
        <r>
          <rPr>
            <sz val="9"/>
            <color indexed="81"/>
            <rFont val="Tahoma"/>
            <family val="2"/>
            <charset val="238"/>
          </rPr>
          <t xml:space="preserve">Zähle und rechne die Zahl der </t>
        </r>
        <r>
          <rPr>
            <sz val="9"/>
            <color indexed="30"/>
            <rFont val="Tahoma"/>
            <family val="2"/>
            <charset val="238"/>
          </rPr>
          <t>aktiven*</t>
        </r>
        <r>
          <rPr>
            <sz val="9"/>
            <color indexed="81"/>
            <rFont val="Tahoma"/>
            <family val="2"/>
            <charset val="238"/>
          </rPr>
          <t xml:space="preserve">  Mitarbeiter in jeder Abteilung zusammen. Wenn sich die Zahl der Personen in deiner Abteilung im angegeben Monat ändert, sollte man sie im angegeben Monat korrigieren.
</t>
        </r>
      </text>
    </comment>
    <comment ref="B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B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List>
</comments>
</file>

<file path=xl/comments2.xml><?xml version="1.0" encoding="utf-8"?>
<comments xmlns="http://schemas.openxmlformats.org/spreadsheetml/2006/main">
  <authors>
    <author>f</author>
  </authors>
  <commentList>
    <comment ref="B2" authorId="0">
      <text>
        <r>
          <rPr>
            <b/>
            <sz val="9"/>
            <color indexed="81"/>
            <rFont val="Tahoma"/>
            <family val="2"/>
            <charset val="238"/>
          </rPr>
          <t>f:</t>
        </r>
        <r>
          <rPr>
            <sz val="9"/>
            <color indexed="81"/>
            <rFont val="Tahoma"/>
            <family val="2"/>
            <charset val="238"/>
          </rPr>
          <t xml:space="preserve">
(zum Beispiel: Band 1, Band 2; Abteil. 1, Abteil. 2)</t>
        </r>
      </text>
    </comment>
    <comment ref="B3" authorId="0">
      <text>
        <r>
          <rPr>
            <b/>
            <sz val="9"/>
            <color indexed="81"/>
            <rFont val="Tahoma"/>
            <family val="2"/>
            <charset val="238"/>
          </rPr>
          <t xml:space="preserve">f: 
</t>
        </r>
        <r>
          <rPr>
            <sz val="9"/>
            <color indexed="81"/>
            <rFont val="Tahoma"/>
            <family val="2"/>
            <charset val="238"/>
          </rPr>
          <t xml:space="preserve">Zähle und rechne die Zahl der </t>
        </r>
        <r>
          <rPr>
            <sz val="9"/>
            <color indexed="30"/>
            <rFont val="Tahoma"/>
            <family val="2"/>
            <charset val="238"/>
          </rPr>
          <t>aktiven*</t>
        </r>
        <r>
          <rPr>
            <sz val="9"/>
            <color indexed="81"/>
            <rFont val="Tahoma"/>
            <family val="2"/>
            <charset val="238"/>
          </rPr>
          <t xml:space="preserve">  Mitarbeiter in jeder Abteilung zusammen. Wenn sich die Zahl der Personen in deiner Abteilung im angegeben Monat ändert, sollte man sie im angegeben Monat korrigieren.
</t>
        </r>
      </text>
    </comment>
    <comment ref="B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B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List>
</comments>
</file>

<file path=xl/comments3.xml><?xml version="1.0" encoding="utf-8"?>
<comments xmlns="http://schemas.openxmlformats.org/spreadsheetml/2006/main">
  <authors>
    <author>f</author>
  </authors>
  <commentList>
    <comment ref="B2" authorId="0">
      <text>
        <r>
          <rPr>
            <b/>
            <sz val="9"/>
            <color indexed="81"/>
            <rFont val="Tahoma"/>
            <family val="2"/>
            <charset val="238"/>
          </rPr>
          <t>f:</t>
        </r>
        <r>
          <rPr>
            <sz val="9"/>
            <color indexed="81"/>
            <rFont val="Tahoma"/>
            <family val="2"/>
            <charset val="238"/>
          </rPr>
          <t xml:space="preserve">
(zum Beispiel: Band 1, Band 2; Abteil. 1, Abteil. 2)</t>
        </r>
      </text>
    </comment>
    <comment ref="B3" authorId="0">
      <text>
        <r>
          <rPr>
            <b/>
            <sz val="9"/>
            <color indexed="81"/>
            <rFont val="Tahoma"/>
            <family val="2"/>
            <charset val="238"/>
          </rPr>
          <t xml:space="preserve">f: 
</t>
        </r>
        <r>
          <rPr>
            <sz val="9"/>
            <color indexed="81"/>
            <rFont val="Tahoma"/>
            <family val="2"/>
            <charset val="238"/>
          </rPr>
          <t xml:space="preserve">Zähle und rechne die Zahl der </t>
        </r>
        <r>
          <rPr>
            <sz val="9"/>
            <color indexed="30"/>
            <rFont val="Tahoma"/>
            <family val="2"/>
            <charset val="238"/>
          </rPr>
          <t>aktiven*</t>
        </r>
        <r>
          <rPr>
            <sz val="9"/>
            <color indexed="81"/>
            <rFont val="Tahoma"/>
            <family val="2"/>
            <charset val="238"/>
          </rPr>
          <t xml:space="preserve">  Mitarbeiter in jeder Abteilung zusammen. Wenn sich die Zahl der Personen in deiner Abteilung im angegeben Monat ändert, sollte man sie im angegeben Monat korrigieren.
</t>
        </r>
      </text>
    </comment>
    <comment ref="B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B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List>
</comments>
</file>

<file path=xl/comments4.xml><?xml version="1.0" encoding="utf-8"?>
<comments xmlns="http://schemas.openxmlformats.org/spreadsheetml/2006/main">
  <authors>
    <author>f</author>
  </authors>
  <commentList>
    <comment ref="B2" authorId="0">
      <text>
        <r>
          <rPr>
            <b/>
            <sz val="9"/>
            <color indexed="81"/>
            <rFont val="Tahoma"/>
            <family val="2"/>
            <charset val="238"/>
          </rPr>
          <t>f:</t>
        </r>
        <r>
          <rPr>
            <sz val="9"/>
            <color indexed="81"/>
            <rFont val="Tahoma"/>
            <family val="2"/>
            <charset val="238"/>
          </rPr>
          <t xml:space="preserve">
(zum Beispiel: Band 1, Band 2; Abteil. 1, Abteil. 2)</t>
        </r>
      </text>
    </comment>
    <comment ref="B3" authorId="0">
      <text>
        <r>
          <rPr>
            <b/>
            <sz val="9"/>
            <color indexed="81"/>
            <rFont val="Tahoma"/>
            <family val="2"/>
            <charset val="238"/>
          </rPr>
          <t xml:space="preserve">f: 
</t>
        </r>
        <r>
          <rPr>
            <sz val="9"/>
            <color indexed="81"/>
            <rFont val="Tahoma"/>
            <family val="2"/>
            <charset val="238"/>
          </rPr>
          <t xml:space="preserve">Zähle und rechne die Zahl der </t>
        </r>
        <r>
          <rPr>
            <sz val="9"/>
            <color indexed="30"/>
            <rFont val="Tahoma"/>
            <family val="2"/>
            <charset val="238"/>
          </rPr>
          <t>aktiven*</t>
        </r>
        <r>
          <rPr>
            <sz val="9"/>
            <color indexed="81"/>
            <rFont val="Tahoma"/>
            <family val="2"/>
            <charset val="238"/>
          </rPr>
          <t xml:space="preserve">  Mitarbeiter in jeder Abteilung zusammen. Wenn sich die Zahl der Personen in deiner Abteilung im angegeben Monat ändert, sollte man sie im angegeben Monat korrigieren.
</t>
        </r>
      </text>
    </comment>
    <comment ref="B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B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List>
</comments>
</file>

<file path=xl/comments5.xml><?xml version="1.0" encoding="utf-8"?>
<comments xmlns="http://schemas.openxmlformats.org/spreadsheetml/2006/main">
  <authors>
    <author>f</author>
  </authors>
  <commentList>
    <comment ref="B2" authorId="0">
      <text>
        <r>
          <rPr>
            <b/>
            <sz val="9"/>
            <color indexed="81"/>
            <rFont val="Tahoma"/>
            <family val="2"/>
            <charset val="238"/>
          </rPr>
          <t>f:</t>
        </r>
        <r>
          <rPr>
            <sz val="9"/>
            <color indexed="81"/>
            <rFont val="Tahoma"/>
            <family val="2"/>
            <charset val="238"/>
          </rPr>
          <t xml:space="preserve">
(zum Beispiel: Band 1, Band 2; Abteil. 1, Abteil. 2)</t>
        </r>
      </text>
    </comment>
    <comment ref="B3" authorId="0">
      <text>
        <r>
          <rPr>
            <b/>
            <sz val="9"/>
            <color indexed="81"/>
            <rFont val="Tahoma"/>
            <family val="2"/>
            <charset val="238"/>
          </rPr>
          <t xml:space="preserve">f: 
</t>
        </r>
        <r>
          <rPr>
            <sz val="9"/>
            <color indexed="81"/>
            <rFont val="Tahoma"/>
            <family val="2"/>
            <charset val="238"/>
          </rPr>
          <t xml:space="preserve">Zähle und rechne die Zahl der </t>
        </r>
        <r>
          <rPr>
            <sz val="9"/>
            <color indexed="30"/>
            <rFont val="Tahoma"/>
            <family val="2"/>
            <charset val="238"/>
          </rPr>
          <t>aktiven*</t>
        </r>
        <r>
          <rPr>
            <sz val="9"/>
            <color indexed="81"/>
            <rFont val="Tahoma"/>
            <family val="2"/>
            <charset val="238"/>
          </rPr>
          <t xml:space="preserve">  Mitarbeiter in jeder Abteilung zusammen. Wenn sich die Zahl der Personen in deiner Abteilung im angegeben Monat ändert, sollte man sie im angegeben Monat korrigieren.
</t>
        </r>
      </text>
    </comment>
    <comment ref="B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B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List>
</comments>
</file>

<file path=xl/comments6.xml><?xml version="1.0" encoding="utf-8"?>
<comments xmlns="http://schemas.openxmlformats.org/spreadsheetml/2006/main">
  <authors>
    <author>f</author>
  </authors>
  <commentList>
    <comment ref="B2" authorId="0">
      <text>
        <r>
          <rPr>
            <b/>
            <sz val="9"/>
            <color indexed="81"/>
            <rFont val="Tahoma"/>
            <family val="2"/>
            <charset val="238"/>
          </rPr>
          <t>f:</t>
        </r>
        <r>
          <rPr>
            <sz val="9"/>
            <color indexed="81"/>
            <rFont val="Tahoma"/>
            <family val="2"/>
            <charset val="238"/>
          </rPr>
          <t xml:space="preserve">
(zum Beispiel: Band 1, Band 2; Abteil. 1, Abteil. 2)</t>
        </r>
      </text>
    </comment>
    <comment ref="B3" authorId="0">
      <text>
        <r>
          <rPr>
            <b/>
            <sz val="9"/>
            <color indexed="81"/>
            <rFont val="Tahoma"/>
            <family val="2"/>
            <charset val="238"/>
          </rPr>
          <t xml:space="preserve">f: 
</t>
        </r>
        <r>
          <rPr>
            <sz val="9"/>
            <color indexed="81"/>
            <rFont val="Tahoma"/>
            <family val="2"/>
            <charset val="238"/>
          </rPr>
          <t xml:space="preserve">Zähle und rechne die Zahl der </t>
        </r>
        <r>
          <rPr>
            <sz val="9"/>
            <color indexed="30"/>
            <rFont val="Tahoma"/>
            <family val="2"/>
            <charset val="238"/>
          </rPr>
          <t>aktiven*</t>
        </r>
        <r>
          <rPr>
            <sz val="9"/>
            <color indexed="81"/>
            <rFont val="Tahoma"/>
            <family val="2"/>
            <charset val="238"/>
          </rPr>
          <t xml:space="preserve">  Mitarbeiter in jeder Abteilung zusammen. Wenn sich die Zahl der Personen in deiner Abteilung im angegeben Monat ändert, sollte man sie im angegeben Monat korrigieren.
</t>
        </r>
      </text>
    </comment>
    <comment ref="B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B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List>
</comments>
</file>

<file path=xl/comments7.xml><?xml version="1.0" encoding="utf-8"?>
<comments xmlns="http://schemas.openxmlformats.org/spreadsheetml/2006/main">
  <authors>
    <author>f</author>
  </authors>
  <commentList>
    <comment ref="B2" authorId="0">
      <text>
        <r>
          <rPr>
            <b/>
            <sz val="9"/>
            <color indexed="81"/>
            <rFont val="Tahoma"/>
            <family val="2"/>
            <charset val="238"/>
          </rPr>
          <t>f:</t>
        </r>
        <r>
          <rPr>
            <sz val="9"/>
            <color indexed="81"/>
            <rFont val="Tahoma"/>
            <family val="2"/>
            <charset val="238"/>
          </rPr>
          <t xml:space="preserve">
(zum Beispiel: Band 1, Band 2; Abteil. 1, Abteil. 2)</t>
        </r>
      </text>
    </comment>
    <comment ref="B3" authorId="0">
      <text>
        <r>
          <rPr>
            <b/>
            <sz val="9"/>
            <color indexed="81"/>
            <rFont val="Tahoma"/>
            <family val="2"/>
            <charset val="238"/>
          </rPr>
          <t xml:space="preserve">f: 
</t>
        </r>
        <r>
          <rPr>
            <sz val="9"/>
            <color indexed="81"/>
            <rFont val="Tahoma"/>
            <family val="2"/>
            <charset val="238"/>
          </rPr>
          <t xml:space="preserve">Zähle und rechne die Zahl der </t>
        </r>
        <r>
          <rPr>
            <sz val="9"/>
            <color indexed="30"/>
            <rFont val="Tahoma"/>
            <family val="2"/>
            <charset val="238"/>
          </rPr>
          <t>aktiven*</t>
        </r>
        <r>
          <rPr>
            <sz val="9"/>
            <color indexed="81"/>
            <rFont val="Tahoma"/>
            <family val="2"/>
            <charset val="238"/>
          </rPr>
          <t xml:space="preserve">  Mitarbeiter in jeder Abteilung zusammen. Wenn sich die Zahl der Personen in deiner Abteilung im angegeben Monat ändert, sollte man sie im angegeben Monat korrigieren.
</t>
        </r>
      </text>
    </comment>
    <comment ref="B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B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List>
</comments>
</file>

<file path=xl/comments8.xml><?xml version="1.0" encoding="utf-8"?>
<comments xmlns="http://schemas.openxmlformats.org/spreadsheetml/2006/main">
  <authors>
    <author>f</author>
  </authors>
  <commentList>
    <comment ref="B2" authorId="0">
      <text>
        <r>
          <rPr>
            <b/>
            <sz val="9"/>
            <color indexed="81"/>
            <rFont val="Tahoma"/>
            <family val="2"/>
            <charset val="238"/>
          </rPr>
          <t>f:</t>
        </r>
        <r>
          <rPr>
            <sz val="9"/>
            <color indexed="81"/>
            <rFont val="Tahoma"/>
            <family val="2"/>
            <charset val="238"/>
          </rPr>
          <t xml:space="preserve">
(zum Beispiel: Band 1, Band 2; Abteil. 1, Abteil. 2)</t>
        </r>
      </text>
    </comment>
    <comment ref="B3" authorId="0">
      <text>
        <r>
          <rPr>
            <b/>
            <sz val="9"/>
            <color indexed="81"/>
            <rFont val="Tahoma"/>
            <family val="2"/>
            <charset val="238"/>
          </rPr>
          <t xml:space="preserve">f: 
</t>
        </r>
        <r>
          <rPr>
            <sz val="9"/>
            <color indexed="81"/>
            <rFont val="Tahoma"/>
            <family val="2"/>
            <charset val="238"/>
          </rPr>
          <t xml:space="preserve">Zähle und rechne die Zahl der </t>
        </r>
        <r>
          <rPr>
            <sz val="9"/>
            <color indexed="30"/>
            <rFont val="Tahoma"/>
            <family val="2"/>
            <charset val="238"/>
          </rPr>
          <t>aktiven*</t>
        </r>
        <r>
          <rPr>
            <sz val="9"/>
            <color indexed="81"/>
            <rFont val="Tahoma"/>
            <family val="2"/>
            <charset val="238"/>
          </rPr>
          <t xml:space="preserve">  Mitarbeiter in jeder Abteilung zusammen. Wenn sich die Zahl der Personen in deiner Abteilung im angegeben Monat ändert, sollte man sie im angegeben Monat korrigieren.
</t>
        </r>
      </text>
    </comment>
    <comment ref="B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B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List>
</comments>
</file>

<file path=xl/comments9.xml><?xml version="1.0" encoding="utf-8"?>
<comments xmlns="http://schemas.openxmlformats.org/spreadsheetml/2006/main">
  <authors>
    <author>f</author>
  </authors>
  <commentList>
    <comment ref="B2" authorId="0">
      <text>
        <r>
          <rPr>
            <b/>
            <sz val="9"/>
            <color indexed="81"/>
            <rFont val="Tahoma"/>
            <family val="2"/>
            <charset val="238"/>
          </rPr>
          <t>f:</t>
        </r>
        <r>
          <rPr>
            <sz val="9"/>
            <color indexed="81"/>
            <rFont val="Tahoma"/>
            <family val="2"/>
            <charset val="238"/>
          </rPr>
          <t xml:space="preserve">
(zum Beispiel: Band 1, Band 2; Abteil. 1, Abteil. 2)</t>
        </r>
      </text>
    </comment>
    <comment ref="B3" authorId="0">
      <text>
        <r>
          <rPr>
            <b/>
            <sz val="9"/>
            <color indexed="81"/>
            <rFont val="Tahoma"/>
            <family val="2"/>
            <charset val="238"/>
          </rPr>
          <t xml:space="preserve">f: 
</t>
        </r>
        <r>
          <rPr>
            <sz val="9"/>
            <color indexed="81"/>
            <rFont val="Tahoma"/>
            <family val="2"/>
            <charset val="238"/>
          </rPr>
          <t xml:space="preserve">Zähle und rechne die Zahl der </t>
        </r>
        <r>
          <rPr>
            <sz val="9"/>
            <color indexed="30"/>
            <rFont val="Tahoma"/>
            <family val="2"/>
            <charset val="238"/>
          </rPr>
          <t>aktiven*</t>
        </r>
        <r>
          <rPr>
            <sz val="9"/>
            <color indexed="81"/>
            <rFont val="Tahoma"/>
            <family val="2"/>
            <charset val="238"/>
          </rPr>
          <t xml:space="preserve">  Mitarbeiter in jeder Abteilung zusammen. Wenn sich die Zahl der Personen in deiner Abteilung im angegeben Monat ändert, sollte man sie im angegeben Monat korrigieren.
</t>
        </r>
      </text>
    </comment>
    <comment ref="B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11"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12"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B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G33" authorId="0">
      <text>
        <r>
          <rPr>
            <b/>
            <sz val="9"/>
            <color indexed="81"/>
            <rFont val="Tahoma"/>
            <family val="2"/>
            <charset val="238"/>
          </rPr>
          <t>Die Hauptkennziffer</t>
        </r>
        <r>
          <rPr>
            <sz val="9"/>
            <color indexed="81"/>
            <rFont val="Tahoma"/>
            <family val="2"/>
            <charset val="238"/>
          </rPr>
          <t xml:space="preserve"> und Daten im Programm !  Fülle zwei Zellen daneben aus!</t>
        </r>
      </text>
    </comment>
    <comment ref="B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 ref="G34" authorId="0">
      <text>
        <r>
          <rPr>
            <sz val="9"/>
            <color indexed="81"/>
            <rFont val="Tahoma"/>
            <family val="2"/>
            <charset val="238"/>
          </rPr>
          <t xml:space="preserve">Zusätzlich kann man die Zahl (die Summe) der Urlaubstage der angegebenen Abteilung ausfüllen – das Schaubild </t>
        </r>
        <r>
          <rPr>
            <b/>
            <sz val="9"/>
            <color indexed="81"/>
            <rFont val="Tahoma"/>
            <family val="2"/>
            <charset val="238"/>
          </rPr>
          <t>unten</t>
        </r>
        <r>
          <rPr>
            <sz val="9"/>
            <color indexed="81"/>
            <rFont val="Tahoma"/>
            <family val="2"/>
            <charset val="238"/>
          </rPr>
          <t xml:space="preserve"> in Grün</t>
        </r>
      </text>
    </comment>
  </commentList>
</comments>
</file>

<file path=xl/sharedStrings.xml><?xml version="1.0" encoding="utf-8"?>
<sst xmlns="http://schemas.openxmlformats.org/spreadsheetml/2006/main" count="789" uniqueCount="42">
  <si>
    <t>I  WOCHE</t>
  </si>
  <si>
    <t>II  WOCHE</t>
  </si>
  <si>
    <t>III  WOCHE</t>
  </si>
  <si>
    <t>IV  WOCHE</t>
  </si>
  <si>
    <r>
      <rPr>
        <b/>
        <sz val="12"/>
        <color theme="2" tint="-0.89999084444715716"/>
        <rFont val="Arial"/>
        <family val="2"/>
        <charset val="238"/>
      </rPr>
      <t>FRAGEN UND ANTWORTEN:</t>
    </r>
    <r>
      <rPr>
        <sz val="10"/>
        <rFont val="Arial"/>
        <family val="2"/>
        <charset val="238"/>
      </rPr>
      <t xml:space="preserve">
</t>
    </r>
    <r>
      <rPr>
        <b/>
        <sz val="10"/>
        <rFont val="Arial"/>
        <family val="2"/>
        <charset val="238"/>
      </rPr>
      <t xml:space="preserve">
1. Könnte das Programm noch mehr ausgebaut werden ?</t>
    </r>
    <r>
      <rPr>
        <sz val="10"/>
        <rFont val="Arial"/>
        <family val="2"/>
        <charset val="238"/>
      </rPr>
      <t xml:space="preserve">
Ja, der Programmautor hat es bewußt vereinfacht. In Zukunft, wenn das Programm ein größeres Interesse weckt, kann man noch hinzufügen:
- die Aufteilung auf einzelne Mitarbeiter (Liste der Mitarbeiter – wer und wie viele Tage beurlaubt war
- die Zahl der Mitarbeiter, die im Urlaub sein können im Verhältnis zur Anzahl der Burlaubten)
</t>
    </r>
    <r>
      <rPr>
        <b/>
        <sz val="10"/>
        <rFont val="Arial"/>
        <family val="2"/>
        <charset val="238"/>
      </rPr>
      <t>2. Warum wurde das Programm bewußt vereinfacht ?</t>
    </r>
    <r>
      <rPr>
        <sz val="10"/>
        <rFont val="Arial"/>
        <family val="2"/>
        <charset val="238"/>
      </rPr>
      <t xml:space="preserve">
Wenn das Urlaubsprogramm noch mehr ausgebaut wäre, bedürfte es des täglichen Eingriffs und der Datenergänzung. Es ging dem Programmautor zuerst um die Freundlichkeit und die Einfachheit für den Nutzer 
</t>
    </r>
    <r>
      <rPr>
        <b/>
        <sz val="10"/>
        <rFont val="Arial"/>
        <family val="2"/>
        <charset val="238"/>
      </rPr>
      <t>3. Wenn der Meister 3 oder mehr Bänder / Abteilungen hat, kann er die Mitarbeiter in 2 aufteilen ?</t>
    </r>
    <r>
      <rPr>
        <sz val="10"/>
        <rFont val="Arial"/>
        <family val="2"/>
        <charset val="238"/>
      </rPr>
      <t xml:space="preserve">
Natürlich, man sollte es  gleichmäßig  für jedes Band / jede Abteilung machen. Wenn es so passiert, dass zB. 3 Mitarbeiter bleiben, soll man jedem 1,5 Mitarbeiter zuteilen. Keine Angst, das ist nur rein mathematisch, wenn es an einem Band 17,5 Mitarbeiter sind, sollten an einem anderen 12,5 sein und alles ist in Ordnung!
</t>
    </r>
    <r>
      <rPr>
        <b/>
        <sz val="10"/>
        <rFont val="Arial"/>
        <family val="2"/>
        <charset val="238"/>
      </rPr>
      <t xml:space="preserve">
4. Was bedeutet </t>
    </r>
    <r>
      <rPr>
        <b/>
        <sz val="10"/>
        <color rgb="FF0070C0"/>
        <rFont val="Arial"/>
        <family val="2"/>
        <charset val="238"/>
      </rPr>
      <t>aktive*</t>
    </r>
    <r>
      <rPr>
        <b/>
        <sz val="10"/>
        <rFont val="Arial"/>
        <family val="2"/>
        <charset val="238"/>
      </rPr>
      <t xml:space="preserve">  Mitarbeiter?</t>
    </r>
    <r>
      <rPr>
        <sz val="10"/>
        <rFont val="Arial"/>
        <family val="2"/>
        <charset val="238"/>
      </rPr>
      <t xml:space="preserve">
Aktive Mitarbeiter, im Sinne dieses Programms, sind das solche Mitarbeiter, die aktiv am Band sind, und deren Urlaub der Meister/FFM verwaltet. Wenn ein Mitarbeiter für eine längere Zeit ausgeliehen ist oder an einer Schulung des Meisters teilnimmt, ist er kein aktiver Mitarbeiter und man sollte ihn außer Acht lassen, wenn es um die Gesamtzahl der Mitarbeiter am Band / in der Abteilung geht. zB. Der Meister hat 22 Mitarbeiter, darin ist einer für eine längere Zeit ausgeliehen,  der andere ist langfristig wegen Krankheit arbeitsunfähig – anstatt zweier Mitarbeiter hat der Meister 2 neue eingestellt, dann beträgt die Zahl der aktiven Mitarbeiter 22 und nicht 24!
</t>
    </r>
    <r>
      <rPr>
        <b/>
        <sz val="10"/>
        <rFont val="Arial"/>
        <family val="2"/>
        <charset val="238"/>
      </rPr>
      <t xml:space="preserve">
5. Können kranke  Mitarbeiter den beurlaubten Mitarbeitern zugerechnet werden?</t>
    </r>
    <r>
      <rPr>
        <sz val="10"/>
        <rFont val="Arial"/>
        <family val="2"/>
        <charset val="238"/>
      </rPr>
      <t xml:space="preserve">
Nein.
</t>
    </r>
    <r>
      <rPr>
        <b/>
        <sz val="10"/>
        <rFont val="Arial"/>
        <family val="2"/>
        <charset val="238"/>
      </rPr>
      <t>6. Und was passiert, wenn an beiden Bändern / in beiden Abteilungen die Zahl der beurlaubten  Mitarbeiter ähnlich ist, unterscheidet sich aber drastisch die Zahl der Urlaubstage ?  zB. Zwei Gruppen hatten je 7 Mitarbeiter im Urlaub, aber die Menge der Urlaubstage , die die beiden Gruppen hatten, war zum Vorteil von einer der Gruppen zB. Die Mitarbeiter von einer Gruppe hatten insgesamt 60 Tage Urlaub, die andere Gruppe nur 30 Tage, obwohl sie die dieselbe Zahl der beurlaubten Mitarbeiter hatte.</t>
    </r>
    <r>
      <rPr>
        <sz val="10"/>
        <rFont val="Arial"/>
        <family val="2"/>
        <charset val="238"/>
      </rPr>
      <t xml:space="preserve">
Deswegen gibt es eine andere Kennziffer im Programm – die Zahl der Urlaubstage. Der Meister / FFM muss diesen Wert nicht ausfüllen, wenn er meint, er ist unnötig. Er kann das doch machen, dann verfügt  er am Monatsende über eine Kennziffer, die darauf hinweist, welche der Abteilungen dominiert, wenn es um Zahl der Urlaubstage insgesamt geht.
</t>
    </r>
  </si>
  <si>
    <t>Bezeichnung des Bandes/Abteilung</t>
  </si>
  <si>
    <t>Die Mitarbeiterzahl:</t>
  </si>
  <si>
    <t>Die Mitarbeiterzahl</t>
  </si>
  <si>
    <t>Zahl der beurlaubten Mitarb.</t>
  </si>
  <si>
    <t>Gesamtzahl der Urlaubstage</t>
  </si>
  <si>
    <t>Band 1</t>
  </si>
  <si>
    <t>Band 2</t>
  </si>
  <si>
    <t>% Urlaubstage für die Abteilung</t>
  </si>
  <si>
    <t>Unterschied in % der Zahl der Urlaubstage</t>
  </si>
  <si>
    <t>Unterschied der Urlaubstage</t>
  </si>
  <si>
    <t xml:space="preserve">Urlaubstage, die sein sollen </t>
  </si>
  <si>
    <t>Der Unterschied % der beurlaubten Mitarbeiterzahl im Verhältnis zum %-Anteil</t>
  </si>
  <si>
    <t>% Urlaube für die Abteilung</t>
  </si>
  <si>
    <t>Anteil in %</t>
  </si>
  <si>
    <t>Sollte</t>
  </si>
  <si>
    <t>Unterschied</t>
  </si>
  <si>
    <t>Die monatliche Anzahl der Urlaubstage in %</t>
  </si>
  <si>
    <t>Die Bezeichnung des Bandes/Abteilung:</t>
  </si>
  <si>
    <t>Januar 2014</t>
  </si>
  <si>
    <t>Februar 2014</t>
  </si>
  <si>
    <t>März 2014</t>
  </si>
  <si>
    <t>April 2014</t>
  </si>
  <si>
    <t>Gemeinsam</t>
  </si>
  <si>
    <t>Mai 2014</t>
  </si>
  <si>
    <t>Juni 2014</t>
  </si>
  <si>
    <t>Juli 2014</t>
  </si>
  <si>
    <t>August 2014</t>
  </si>
  <si>
    <t>September 2014</t>
  </si>
  <si>
    <t>Oktober 2014</t>
  </si>
  <si>
    <r>
      <t xml:space="preserve">
</t>
    </r>
    <r>
      <rPr>
        <b/>
        <sz val="12"/>
        <color theme="4" tint="-0.499984740745262"/>
        <rFont val="Arial"/>
        <family val="2"/>
        <charset val="238"/>
      </rPr>
      <t>GERECHTE URLAUBSPLANUNG PROGRAMM</t>
    </r>
    <r>
      <rPr>
        <sz val="10"/>
        <rFont val="Arial"/>
        <family val="2"/>
        <charset val="238"/>
      </rPr>
      <t xml:space="preserve">
</t>
    </r>
    <r>
      <rPr>
        <b/>
        <sz val="10"/>
        <rFont val="Arial"/>
        <family val="2"/>
        <charset val="238"/>
      </rPr>
      <t>Warum ist dieses Programm  entstanden?</t>
    </r>
    <r>
      <rPr>
        <sz val="10"/>
        <rFont val="Arial"/>
        <family val="2"/>
        <charset val="238"/>
      </rPr>
      <t xml:space="preserve">
Dieses einfache Urlaubsprogramm  ist entstanden, um die Arbeit und die Kontrolle den Meistern  und FFM zu erleichtern und die gerechte   Urlaubszuteilung zu ermöglichen, falls sie mehr als eine Abteilung / ein Band / eine Halle verwalten.
</t>
    </r>
    <r>
      <rPr>
        <b/>
        <sz val="10"/>
        <rFont val="Arial"/>
        <family val="2"/>
        <charset val="238"/>
      </rPr>
      <t>Wie ist das Anwendungsziel des Programms?</t>
    </r>
    <r>
      <rPr>
        <sz val="10"/>
        <rFont val="Arial"/>
        <family val="2"/>
        <charset val="238"/>
      </rPr>
      <t xml:space="preserve">
Das Anwendungsziel des Programms  ist das Urlaubsgleichgewicht dh. cirka 50% zwischen den Abteilungen/Bändern , das der Meister / FFM aufrechterhalten sollte.  Da kein ideales Gleichgewicht zu erzielen ist, ist also das die Aufgabe des Programms, für den möglich nahen Wert von 50% zu sorgen, um eine solche Situation zu vermeiden, dass einem Band / einer Abteilung im angegebenen Monat zB. 65% aller Urlaubstage, und dem anderen nur 35% zugeteilt wäre.
</t>
    </r>
    <r>
      <rPr>
        <b/>
        <sz val="10"/>
        <rFont val="Arial"/>
        <family val="2"/>
        <charset val="238"/>
      </rPr>
      <t>Wie funktioniert das Programm?</t>
    </r>
    <r>
      <rPr>
        <sz val="10"/>
        <rFont val="Arial"/>
        <family val="2"/>
        <charset val="238"/>
      </rPr>
      <t xml:space="preserve">
Das Programm rechnet automatisch die in grünen Zellen eingetragenen Werte  zusammen  und stellt das Ergebnis in Form von einer graphischen Säule für jede Woche dar. </t>
    </r>
    <r>
      <rPr>
        <b/>
        <u/>
        <sz val="10"/>
        <rFont val="Arial"/>
        <family val="2"/>
        <charset val="238"/>
      </rPr>
      <t>Wichtig</t>
    </r>
    <r>
      <rPr>
        <b/>
        <sz val="10"/>
        <rFont val="Arial"/>
        <family val="2"/>
        <charset val="238"/>
      </rPr>
      <t>:</t>
    </r>
    <r>
      <rPr>
        <sz val="10"/>
        <rFont val="Arial"/>
        <family val="2"/>
        <charset val="238"/>
      </rPr>
      <t xml:space="preserve"> Das Programm rechnet automatisch die Werte der nächsten Woche zusammen zB. Die Abteilung 1 hatte in der ersten Woche des Monats eine kleine Menge der beurlaubten Mitarbeiter (sie sollte 4 Personen im Urlaub haben, hatte aber nur 3,  in der zweiten Woche wird der Unterschied zu Gunsten dieser Abteilung zugerechnet. Im nächsten Monat bezieht das Programm die Daten von der letzten Woche des vergangenen Monats
</t>
    </r>
    <r>
      <rPr>
        <b/>
        <sz val="10"/>
        <rFont val="Arial"/>
        <family val="2"/>
        <charset val="238"/>
      </rPr>
      <t>Für wen ist das Urlaubsprogramm bestimmt?</t>
    </r>
    <r>
      <rPr>
        <sz val="10"/>
        <rFont val="Arial"/>
        <family val="2"/>
        <charset val="238"/>
      </rPr>
      <t xml:space="preserve">
Für die Meister oder FFM, die 2 Bänder/Abteilungen leiten, deren Mitarbeiter vorwiegend am Programm Flexibilität teilnehmen, die in zwei verschiedenen Hallen / Bändern / Abteilungen arbeiten. Besonders ist für solche bestimmt, die zwei oder mehrere Bänder verwalten, und die Mitarbeiter dieser Bänder / Abteilungen in beiden tätig sind.
</t>
    </r>
    <r>
      <rPr>
        <b/>
        <sz val="10"/>
        <rFont val="Arial"/>
        <family val="2"/>
        <charset val="238"/>
      </rPr>
      <t>Können die Meister, die ein Band/eine Abteilung verwalten, dieses Programm anwenden?</t>
    </r>
    <r>
      <rPr>
        <sz val="10"/>
        <rFont val="Arial"/>
        <family val="2"/>
        <charset val="238"/>
      </rPr>
      <t xml:space="preserve">
Ja, aber nur in diesem Fall, wenn die Struktur der Mitarbeiter innerhalb des Bandes nicht einheitlich ist zB. Wenn das Band in 2 oder mehr Untergruppen geteilt ist – siehe das Bild oben. Wenn die Struktur einheitlich ist, und die Mitarbeiter nicht den Takt wechseln, dann ist das Programm unnötig.
</t>
    </r>
    <r>
      <rPr>
        <b/>
        <sz val="10"/>
        <rFont val="Arial"/>
        <family val="2"/>
        <charset val="238"/>
      </rPr>
      <t xml:space="preserve">Wenn der Meister  mehr als 2 Bänder / Hallen verwaltet? </t>
    </r>
    <r>
      <rPr>
        <sz val="10"/>
        <rFont val="Arial"/>
        <family val="2"/>
        <charset val="238"/>
      </rPr>
      <t xml:space="preserve">
Falls das Interesse an diesem einfachen Programm groß wird und die Nutzer des Programms ihre Vorschläge und Anregungen vorlegen, überlegt der Autor den weiteren Ausbau des Programms.
</t>
    </r>
    <r>
      <rPr>
        <b/>
        <sz val="10"/>
        <rFont val="Arial"/>
        <family val="2"/>
        <charset val="238"/>
      </rPr>
      <t xml:space="preserve">
Welche Daten muss der Programmnutzer eintragen, um ein richtiges Resultat zu bekommen?</t>
    </r>
    <r>
      <rPr>
        <sz val="10"/>
        <rFont val="Arial"/>
        <family val="2"/>
        <charset val="238"/>
      </rPr>
      <t xml:space="preserve">
• Die Bezeichnung der Abteilung / des Bandes
• Die Zahl der</t>
    </r>
    <r>
      <rPr>
        <sz val="10"/>
        <color rgb="FF0070C0"/>
        <rFont val="Arial"/>
        <family val="2"/>
        <charset val="238"/>
      </rPr>
      <t xml:space="preserve"> aktiven*</t>
    </r>
    <r>
      <rPr>
        <sz val="10"/>
        <rFont val="Arial"/>
        <family val="2"/>
        <charset val="238"/>
      </rPr>
      <t xml:space="preserve">  Mitarbeiter , die von jedem Band, jeder Halle/ jeder Abteilung  beurlaubt werden ( man soll die Zahl der beurlaubten Personen vom Band/ Halle / Abteilung zusammen zählen und in die angegebene Woche eintragen – auf grün markiert
• Die Zahl der beurlaubten Mitarbeiter
• Die Gesamtzahl der Urlaubstage , die das Band / Abteilung Urlaub erteilt hat (Hinweis: das ist eine zusätzliche Information/Hilfsinformation, die der Nutzer ausfüllen kann, aber er muss nicht unbedingt)
</t>
    </r>
    <r>
      <rPr>
        <b/>
        <sz val="10"/>
        <rFont val="Arial"/>
        <family val="2"/>
        <charset val="238"/>
      </rPr>
      <t>Merkmale und Vorteile des Programms:</t>
    </r>
    <r>
      <rPr>
        <sz val="10"/>
        <rFont val="Arial"/>
        <family val="2"/>
        <charset val="238"/>
      </rPr>
      <t xml:space="preserve">
• </t>
    </r>
    <r>
      <rPr>
        <sz val="10"/>
        <color rgb="FF0070C0"/>
        <rFont val="Arial"/>
        <family val="2"/>
        <charset val="238"/>
      </rPr>
      <t>Gerechte</t>
    </r>
    <r>
      <rPr>
        <sz val="10"/>
        <rFont val="Arial"/>
        <family val="2"/>
        <charset val="238"/>
      </rPr>
      <t xml:space="preserve"> Bewilligung der Urlaubsmengen
• </t>
    </r>
    <r>
      <rPr>
        <sz val="10"/>
        <color rgb="FF0070C0"/>
        <rFont val="Arial"/>
        <family val="2"/>
        <charset val="238"/>
      </rPr>
      <t>Die leichte</t>
    </r>
    <r>
      <rPr>
        <sz val="10"/>
        <rFont val="Arial"/>
        <family val="2"/>
        <charset val="238"/>
      </rPr>
      <t xml:space="preserve"> Kontrolle über die Zahl der beurlaubten Mitarbeiter und über die Summe der Urlaubstage 
• </t>
    </r>
    <r>
      <rPr>
        <sz val="10"/>
        <color rgb="FF0070C0"/>
        <rFont val="Arial"/>
        <family val="2"/>
        <charset val="238"/>
      </rPr>
      <t>Graphisches</t>
    </r>
    <r>
      <rPr>
        <sz val="10"/>
        <rFont val="Arial"/>
        <family val="2"/>
        <charset val="238"/>
      </rPr>
      <t xml:space="preserve"> Schema 
• </t>
    </r>
    <r>
      <rPr>
        <sz val="10"/>
        <color rgb="FF0070C0"/>
        <rFont val="Arial"/>
        <family val="2"/>
        <charset val="238"/>
      </rPr>
      <t>Die einfache Bedienung</t>
    </r>
    <r>
      <rPr>
        <sz val="10"/>
        <rFont val="Arial"/>
        <family val="2"/>
        <charset val="238"/>
      </rPr>
      <t xml:space="preserve"> des Programms
• </t>
    </r>
    <r>
      <rPr>
        <sz val="10"/>
        <color rgb="FF0070C0"/>
        <rFont val="Arial"/>
        <family val="2"/>
        <charset val="238"/>
      </rPr>
      <t>Zwei</t>
    </r>
    <r>
      <rPr>
        <sz val="10"/>
        <rFont val="Arial"/>
        <family val="2"/>
        <charset val="238"/>
      </rPr>
      <t xml:space="preserve"> Urlaubskennziffer: die Zahl der bewilligten Urlaube und Tageszahl der Urlaubsdauer 
• Ergänzung der Daten </t>
    </r>
    <r>
      <rPr>
        <sz val="10"/>
        <color rgb="FF0070C0"/>
        <rFont val="Arial"/>
        <family val="2"/>
        <charset val="238"/>
      </rPr>
      <t>nur einmal</t>
    </r>
    <r>
      <rPr>
        <sz val="10"/>
        <rFont val="Arial"/>
        <family val="2"/>
        <charset val="238"/>
      </rPr>
      <t xml:space="preserve"> wöchentlich!
</t>
    </r>
  </si>
  <si>
    <t>November 2014</t>
  </si>
  <si>
    <t>Dezember 2014</t>
  </si>
  <si>
    <r>
      <rPr>
        <b/>
        <sz val="10"/>
        <color theme="1" tint="0.249977111117893"/>
        <rFont val="Arial"/>
        <family val="2"/>
        <charset val="238"/>
      </rPr>
      <t xml:space="preserve">Name: </t>
    </r>
    <r>
      <rPr>
        <sz val="10"/>
        <color theme="1" tint="0.249977111117893"/>
        <rFont val="Arial"/>
        <family val="2"/>
        <charset val="238"/>
      </rPr>
      <t>Dominik Myrcik</t>
    </r>
  </si>
  <si>
    <r>
      <t xml:space="preserve">Über den Autor:   </t>
    </r>
    <r>
      <rPr>
        <sz val="10"/>
        <rFont val="Arial"/>
        <family val="2"/>
        <charset val="238"/>
      </rPr>
      <t xml:space="preserve">Der Autor des Programms ist Diplom-Ingenieur für Management und Marketing (Informatik im Management) und Diplom-Ingenieur für  Wirtschaft und Betriebsentwicklung. Sein Hobby sind Anlagen der freien Energie, neue Technologien. Der Autor besitzt die eigene Webseite, er ist Autor einiger Erfindungen – deren Realisierug wegen mangelnder Möglichkeiten nicht begonnen wurde. Die wichtigste Erfindung sind  die Generation der Netze WEB 3.0  sowie Persönlicher Lebensassistent                          </t>
    </r>
    <r>
      <rPr>
        <b/>
        <sz val="10"/>
        <rFont val="Arial"/>
        <family val="2"/>
        <charset val="238"/>
      </rPr>
      <t xml:space="preserve">                                            </t>
    </r>
  </si>
  <si>
    <t>WWW.ANGELUS-SILESIUS.DE</t>
  </si>
  <si>
    <t>Aktualisierung: 02.2014</t>
  </si>
  <si>
    <t>http://www.angelus-silesius.de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</si>
</sst>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1" x14ac:knownFonts="1">
    <font>
      <sz val="10"/>
      <name val="Arial"/>
      <charset val="238"/>
    </font>
    <font>
      <sz val="10"/>
      <name val="Arial"/>
      <family val="2"/>
      <charset val="238"/>
    </font>
    <font>
      <sz val="8"/>
      <name val="Arial"/>
      <family val="2"/>
      <charset val="238"/>
    </font>
    <font>
      <b/>
      <sz val="10"/>
      <name val="Arial"/>
      <family val="2"/>
      <charset val="238"/>
    </font>
    <font>
      <sz val="10"/>
      <color indexed="8"/>
      <name val="Arial"/>
      <family val="2"/>
      <charset val="238"/>
    </font>
    <font>
      <b/>
      <sz val="14"/>
      <color theme="6" tint="-0.249977111117893"/>
      <name val="Arial"/>
      <family val="2"/>
      <charset val="238"/>
    </font>
    <font>
      <sz val="10"/>
      <color theme="0" tint="-0.34998626667073579"/>
      <name val="Arial"/>
      <family val="2"/>
      <charset val="238"/>
    </font>
    <font>
      <sz val="10"/>
      <name val="Arial"/>
      <family val="2"/>
      <charset val="238"/>
    </font>
    <font>
      <sz val="12"/>
      <name val="Arial"/>
      <family val="2"/>
      <charset val="238"/>
    </font>
    <font>
      <b/>
      <sz val="11"/>
      <color theme="6" tint="-0.249977111117893"/>
      <name val="Arial"/>
      <family val="2"/>
      <charset val="238"/>
    </font>
    <font>
      <sz val="9"/>
      <color indexed="81"/>
      <name val="Tahoma"/>
      <family val="2"/>
      <charset val="238"/>
    </font>
    <font>
      <b/>
      <sz val="9"/>
      <color indexed="81"/>
      <name val="Tahoma"/>
      <family val="2"/>
      <charset val="238"/>
    </font>
    <font>
      <b/>
      <sz val="11"/>
      <name val="Arial"/>
      <family val="2"/>
      <charset val="238"/>
    </font>
    <font>
      <sz val="14"/>
      <color theme="6" tint="-0.249977111117893"/>
      <name val="Arial"/>
      <family val="2"/>
      <charset val="238"/>
    </font>
    <font>
      <sz val="9"/>
      <color indexed="30"/>
      <name val="Tahoma"/>
      <family val="2"/>
      <charset val="238"/>
    </font>
    <font>
      <b/>
      <sz val="11"/>
      <color theme="6"/>
      <name val="Arial"/>
      <family val="2"/>
      <charset val="238"/>
    </font>
    <font>
      <b/>
      <sz val="12"/>
      <name val="Arial"/>
      <family val="2"/>
      <charset val="238"/>
    </font>
    <font>
      <sz val="14"/>
      <name val="Arial"/>
      <family val="2"/>
      <charset val="238"/>
    </font>
    <font>
      <sz val="10"/>
      <color rgb="FF0070C0"/>
      <name val="Arial"/>
      <family val="2"/>
      <charset val="238"/>
    </font>
    <font>
      <b/>
      <sz val="12"/>
      <color theme="2" tint="-0.89999084444715716"/>
      <name val="Arial"/>
      <family val="2"/>
      <charset val="238"/>
    </font>
    <font>
      <b/>
      <sz val="10"/>
      <color rgb="FF0070C0"/>
      <name val="Arial"/>
      <family val="2"/>
      <charset val="238"/>
    </font>
    <font>
      <sz val="10"/>
      <color theme="1" tint="0.34998626667073579"/>
      <name val="Arial"/>
      <family val="2"/>
      <charset val="238"/>
    </font>
    <font>
      <sz val="10"/>
      <name val="Tahoma"/>
      <family val="2"/>
      <charset val="238"/>
    </font>
    <font>
      <b/>
      <sz val="12"/>
      <color theme="3" tint="-0.249977111117893"/>
      <name val="Arial"/>
      <family val="2"/>
      <charset val="238"/>
    </font>
    <font>
      <b/>
      <sz val="12"/>
      <color theme="4" tint="-0.499984740745262"/>
      <name val="Arial"/>
      <family val="2"/>
      <charset val="238"/>
    </font>
    <font>
      <b/>
      <u/>
      <sz val="10"/>
      <name val="Arial"/>
      <family val="2"/>
      <charset val="238"/>
    </font>
    <font>
      <sz val="10"/>
      <color theme="1" tint="0.249977111117893"/>
      <name val="Arial"/>
      <family val="2"/>
      <charset val="238"/>
    </font>
    <font>
      <sz val="14"/>
      <color theme="1" tint="0.499984740745262"/>
      <name val="Arial"/>
      <family val="2"/>
      <charset val="238"/>
    </font>
    <font>
      <b/>
      <sz val="10"/>
      <color theme="1" tint="0.249977111117893"/>
      <name val="Arial"/>
      <family val="2"/>
      <charset val="238"/>
    </font>
    <font>
      <u/>
      <sz val="10"/>
      <color theme="10"/>
      <name val="Arial"/>
      <family val="2"/>
      <charset val="238"/>
    </font>
    <font>
      <u/>
      <sz val="10"/>
      <color theme="1" tint="0.34998626667073579"/>
      <name val="Arial"/>
      <family val="2"/>
      <charset val="238"/>
    </font>
  </fonts>
  <fills count="9">
    <fill>
      <patternFill patternType="none"/>
    </fill>
    <fill>
      <patternFill patternType="gray125"/>
    </fill>
    <fill>
      <patternFill patternType="solid">
        <fgColor rgb="FFEAEAEA"/>
        <bgColor indexed="64"/>
      </patternFill>
    </fill>
    <fill>
      <patternFill patternType="solid">
        <fgColor rgb="FFFFD581"/>
        <bgColor indexed="64"/>
      </patternFill>
    </fill>
    <fill>
      <patternFill patternType="solid">
        <fgColor theme="3" tint="0.79998168889431442"/>
        <bgColor indexed="64"/>
      </patternFill>
    </fill>
    <fill>
      <patternFill patternType="solid">
        <fgColor rgb="FFDDDDDD"/>
        <bgColor indexed="64"/>
      </patternFill>
    </fill>
    <fill>
      <patternFill patternType="solid">
        <fgColor theme="0" tint="-0.34998626667073579"/>
        <bgColor indexed="64"/>
      </patternFill>
    </fill>
    <fill>
      <patternFill patternType="solid">
        <fgColor theme="0" tint="-0.14996795556505021"/>
        <bgColor indexed="64"/>
      </patternFill>
    </fill>
    <fill>
      <patternFill patternType="solid">
        <fgColor theme="0" tint="-0.24994659260841701"/>
        <bgColor indexed="64"/>
      </patternFill>
    </fill>
  </fills>
  <borders count="21">
    <border>
      <left/>
      <right/>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3">
    <xf numFmtId="0" fontId="0" fillId="0" borderId="0"/>
    <xf numFmtId="9" fontId="1" fillId="0" borderId="0" applyFont="0" applyFill="0" applyBorder="0" applyAlignment="0" applyProtection="0"/>
    <xf numFmtId="0" fontId="29" fillId="0" borderId="0" applyNumberFormat="0" applyFill="0" applyBorder="0" applyAlignment="0" applyProtection="0"/>
  </cellStyleXfs>
  <cellXfs count="102">
    <xf numFmtId="0" fontId="0" fillId="0" borderId="0" xfId="0"/>
    <xf numFmtId="164" fontId="3" fillId="3" borderId="0" xfId="0" applyNumberFormat="1" applyFont="1" applyFill="1" applyBorder="1"/>
    <xf numFmtId="164" fontId="3" fillId="4" borderId="0" xfId="0" applyNumberFormat="1" applyFont="1" applyFill="1" applyBorder="1"/>
    <xf numFmtId="0" fontId="6" fillId="2" borderId="4" xfId="0" applyFont="1" applyFill="1" applyBorder="1" applyAlignment="1">
      <alignment horizontal="right"/>
    </xf>
    <xf numFmtId="1" fontId="6" fillId="2" borderId="4" xfId="0" applyNumberFormat="1" applyFont="1" applyFill="1" applyBorder="1"/>
    <xf numFmtId="0" fontId="6" fillId="2" borderId="4" xfId="0" applyFont="1" applyFill="1" applyBorder="1"/>
    <xf numFmtId="0" fontId="12" fillId="3" borderId="0" xfId="0" applyFont="1" applyFill="1" applyBorder="1" applyAlignment="1">
      <alignment horizontal="center" vertical="center"/>
    </xf>
    <xf numFmtId="0" fontId="12" fillId="4" borderId="0" xfId="0" applyFont="1" applyFill="1" applyBorder="1" applyAlignment="1">
      <alignment horizontal="center" vertical="center"/>
    </xf>
    <xf numFmtId="0" fontId="0" fillId="6" borderId="0" xfId="0" applyFill="1"/>
    <xf numFmtId="0" fontId="8" fillId="7" borderId="10" xfId="0" applyFont="1" applyFill="1" applyBorder="1" applyAlignment="1">
      <alignment horizontal="center"/>
    </xf>
    <xf numFmtId="2" fontId="0" fillId="6" borderId="0" xfId="0" applyNumberFormat="1" applyFill="1"/>
    <xf numFmtId="0" fontId="0" fillId="6" borderId="0" xfId="0" applyFill="1" applyBorder="1"/>
    <xf numFmtId="0" fontId="4" fillId="6" borderId="0" xfId="0" applyFont="1" applyFill="1" applyBorder="1"/>
    <xf numFmtId="165" fontId="0" fillId="6" borderId="0" xfId="1" applyNumberFormat="1" applyFont="1" applyFill="1" applyBorder="1"/>
    <xf numFmtId="164" fontId="0" fillId="6" borderId="0" xfId="0" applyNumberFormat="1" applyFill="1"/>
    <xf numFmtId="165" fontId="0" fillId="6" borderId="0" xfId="1" applyNumberFormat="1" applyFont="1" applyFill="1"/>
    <xf numFmtId="0" fontId="0" fillId="2" borderId="2" xfId="0" applyFill="1" applyBorder="1"/>
    <xf numFmtId="0" fontId="0" fillId="2" borderId="4" xfId="0" applyFill="1" applyBorder="1"/>
    <xf numFmtId="0" fontId="0" fillId="2" borderId="7" xfId="0" applyFill="1" applyBorder="1"/>
    <xf numFmtId="0" fontId="0" fillId="2" borderId="1" xfId="0" applyFill="1" applyBorder="1"/>
    <xf numFmtId="0" fontId="7" fillId="2" borderId="3" xfId="0" applyFont="1" applyFill="1" applyBorder="1"/>
    <xf numFmtId="0" fontId="0" fillId="2" borderId="3" xfId="0" applyFill="1" applyBorder="1"/>
    <xf numFmtId="0" fontId="3" fillId="2" borderId="3" xfId="0" applyFont="1" applyFill="1" applyBorder="1"/>
    <xf numFmtId="0" fontId="0" fillId="2" borderId="5" xfId="0" applyFill="1" applyBorder="1"/>
    <xf numFmtId="9" fontId="0" fillId="2" borderId="0" xfId="0" applyNumberFormat="1" applyFill="1" applyBorder="1"/>
    <xf numFmtId="0" fontId="0" fillId="2" borderId="0" xfId="0" applyFill="1" applyBorder="1"/>
    <xf numFmtId="0" fontId="0" fillId="2" borderId="6" xfId="0" applyFill="1" applyBorder="1"/>
    <xf numFmtId="0" fontId="3" fillId="6" borderId="0" xfId="0" applyFont="1" applyFill="1"/>
    <xf numFmtId="0" fontId="0" fillId="6" borderId="0" xfId="0" applyFill="1" applyAlignment="1">
      <alignment horizontal="right"/>
    </xf>
    <xf numFmtId="1" fontId="0" fillId="6" borderId="0" xfId="0" applyNumberFormat="1" applyFill="1"/>
    <xf numFmtId="9" fontId="0" fillId="6" borderId="0" xfId="0" applyNumberFormat="1" applyFill="1"/>
    <xf numFmtId="164" fontId="3" fillId="6" borderId="0" xfId="0" applyNumberFormat="1" applyFont="1" applyFill="1"/>
    <xf numFmtId="165" fontId="0" fillId="6" borderId="0" xfId="0" applyNumberFormat="1" applyFill="1"/>
    <xf numFmtId="0" fontId="6" fillId="2" borderId="3" xfId="0" applyFont="1" applyFill="1" applyBorder="1"/>
    <xf numFmtId="9" fontId="6" fillId="3" borderId="0" xfId="0" applyNumberFormat="1" applyFont="1" applyFill="1" applyBorder="1"/>
    <xf numFmtId="9" fontId="6" fillId="4" borderId="0" xfId="0" applyNumberFormat="1" applyFont="1" applyFill="1" applyBorder="1"/>
    <xf numFmtId="165" fontId="6" fillId="3" borderId="0" xfId="0" applyNumberFormat="1" applyFont="1" applyFill="1" applyBorder="1"/>
    <xf numFmtId="165" fontId="6" fillId="4" borderId="0" xfId="0" applyNumberFormat="1" applyFont="1" applyFill="1" applyBorder="1"/>
    <xf numFmtId="164" fontId="6" fillId="3" borderId="0" xfId="0" applyNumberFormat="1" applyFont="1" applyFill="1" applyBorder="1"/>
    <xf numFmtId="164" fontId="6" fillId="4" borderId="0" xfId="0" applyNumberFormat="1" applyFont="1" applyFill="1" applyBorder="1"/>
    <xf numFmtId="0" fontId="7" fillId="6" borderId="0" xfId="0" applyFont="1" applyFill="1" applyProtection="1">
      <protection locked="0"/>
    </xf>
    <xf numFmtId="0" fontId="0" fillId="6" borderId="0" xfId="0" applyFill="1" applyProtection="1"/>
    <xf numFmtId="0" fontId="8" fillId="6" borderId="0" xfId="0" applyFont="1" applyFill="1"/>
    <xf numFmtId="1" fontId="7" fillId="6" borderId="0" xfId="0" applyNumberFormat="1" applyFont="1" applyFill="1"/>
    <xf numFmtId="0" fontId="5" fillId="3" borderId="8" xfId="0" applyFont="1" applyFill="1" applyBorder="1" applyProtection="1">
      <protection locked="0"/>
    </xf>
    <xf numFmtId="1" fontId="5" fillId="4" borderId="9" xfId="0" applyNumberFormat="1" applyFont="1" applyFill="1" applyBorder="1" applyProtection="1">
      <protection locked="0"/>
    </xf>
    <xf numFmtId="0" fontId="15" fillId="3" borderId="0" xfId="0" applyFont="1" applyFill="1" applyBorder="1" applyProtection="1">
      <protection locked="0"/>
    </xf>
    <xf numFmtId="1" fontId="15" fillId="4" borderId="0" xfId="0" applyNumberFormat="1" applyFont="1" applyFill="1" applyBorder="1" applyProtection="1">
      <protection locked="0"/>
    </xf>
    <xf numFmtId="0" fontId="9" fillId="3" borderId="10" xfId="0" applyFont="1" applyFill="1" applyBorder="1" applyAlignment="1" applyProtection="1">
      <alignment horizontal="center" vertical="center"/>
      <protection locked="0"/>
    </xf>
    <xf numFmtId="0" fontId="9" fillId="4" borderId="10" xfId="0" applyFont="1" applyFill="1" applyBorder="1" applyAlignment="1" applyProtection="1">
      <alignment horizontal="center" vertical="center"/>
      <protection locked="0"/>
    </xf>
    <xf numFmtId="0" fontId="13" fillId="3" borderId="10" xfId="0" applyFont="1" applyFill="1" applyBorder="1" applyAlignment="1" applyProtection="1">
      <alignment horizontal="center" vertical="center"/>
      <protection locked="0"/>
    </xf>
    <xf numFmtId="0" fontId="13" fillId="4" borderId="10" xfId="0" applyFont="1" applyFill="1" applyBorder="1" applyAlignment="1" applyProtection="1">
      <alignment horizontal="center" vertical="center"/>
      <protection locked="0"/>
    </xf>
    <xf numFmtId="0" fontId="6" fillId="3" borderId="0" xfId="0" applyFont="1" applyFill="1" applyBorder="1"/>
    <xf numFmtId="0" fontId="6" fillId="4" borderId="0" xfId="0" applyFont="1" applyFill="1" applyBorder="1"/>
    <xf numFmtId="0" fontId="22" fillId="2" borderId="3" xfId="0" applyFont="1" applyFill="1" applyBorder="1"/>
    <xf numFmtId="0" fontId="23" fillId="6" borderId="0" xfId="0" applyFont="1" applyFill="1"/>
    <xf numFmtId="0" fontId="24" fillId="6" borderId="0" xfId="0" applyFont="1" applyFill="1"/>
    <xf numFmtId="0" fontId="26" fillId="6" borderId="0" xfId="0" applyFont="1" applyFill="1"/>
    <xf numFmtId="0" fontId="27" fillId="6" borderId="0" xfId="0" applyFont="1" applyFill="1"/>
    <xf numFmtId="0" fontId="30" fillId="6" borderId="0" xfId="2" applyFont="1" applyFill="1"/>
    <xf numFmtId="0" fontId="21" fillId="6" borderId="0" xfId="0" applyFont="1" applyFill="1"/>
    <xf numFmtId="0" fontId="7" fillId="2" borderId="13" xfId="0" applyFont="1" applyFill="1" applyBorder="1" applyAlignment="1">
      <alignment horizontal="left" vertical="top" wrapText="1" indent="1"/>
    </xf>
    <xf numFmtId="0" fontId="0" fillId="2" borderId="14" xfId="0" applyFill="1" applyBorder="1" applyAlignment="1">
      <alignment horizontal="left" vertical="top" wrapText="1" indent="1"/>
    </xf>
    <xf numFmtId="0" fontId="0" fillId="2" borderId="15" xfId="0" applyFill="1" applyBorder="1" applyAlignment="1">
      <alignment horizontal="left" vertical="top" wrapText="1" indent="1"/>
    </xf>
    <xf numFmtId="0" fontId="0" fillId="2" borderId="16" xfId="0" applyFill="1" applyBorder="1" applyAlignment="1">
      <alignment horizontal="left" vertical="top" wrapText="1" indent="1"/>
    </xf>
    <xf numFmtId="0" fontId="0" fillId="2" borderId="0" xfId="0" applyFill="1" applyBorder="1" applyAlignment="1">
      <alignment horizontal="left" vertical="top" wrapText="1" indent="1"/>
    </xf>
    <xf numFmtId="0" fontId="0" fillId="2" borderId="17" xfId="0" applyFill="1" applyBorder="1" applyAlignment="1">
      <alignment horizontal="left" vertical="top" wrapText="1" indent="1"/>
    </xf>
    <xf numFmtId="0" fontId="0" fillId="2" borderId="18" xfId="0" applyFill="1" applyBorder="1" applyAlignment="1">
      <alignment horizontal="left" vertical="top" wrapText="1" indent="1"/>
    </xf>
    <xf numFmtId="0" fontId="0" fillId="2" borderId="19" xfId="0" applyFill="1" applyBorder="1" applyAlignment="1">
      <alignment horizontal="left" vertical="top" wrapText="1" indent="1"/>
    </xf>
    <xf numFmtId="0" fontId="0" fillId="2" borderId="20" xfId="0" applyFill="1" applyBorder="1" applyAlignment="1">
      <alignment horizontal="left" vertical="top" wrapText="1" indent="1"/>
    </xf>
    <xf numFmtId="0" fontId="3" fillId="8" borderId="12" xfId="0" applyFont="1" applyFill="1" applyBorder="1" applyAlignment="1">
      <alignment horizontal="left" vertical="center" wrapText="1" indent="1"/>
    </xf>
    <xf numFmtId="0" fontId="0" fillId="8" borderId="1" xfId="0" applyFill="1" applyBorder="1" applyAlignment="1">
      <alignment horizontal="left" vertical="center" wrapText="1" indent="1"/>
    </xf>
    <xf numFmtId="0" fontId="0" fillId="8" borderId="2" xfId="0" applyFill="1" applyBorder="1" applyAlignment="1">
      <alignment horizontal="left" vertical="center" wrapText="1" indent="1"/>
    </xf>
    <xf numFmtId="0" fontId="0" fillId="8" borderId="3" xfId="0" applyFill="1" applyBorder="1" applyAlignment="1">
      <alignment horizontal="left" vertical="center" wrapText="1" indent="1"/>
    </xf>
    <xf numFmtId="0" fontId="0" fillId="8" borderId="0" xfId="0" applyFill="1" applyBorder="1" applyAlignment="1">
      <alignment horizontal="left" vertical="center" wrapText="1" indent="1"/>
    </xf>
    <xf numFmtId="0" fontId="0" fillId="8" borderId="4" xfId="0" applyFill="1" applyBorder="1" applyAlignment="1">
      <alignment horizontal="left" vertical="center" wrapText="1" indent="1"/>
    </xf>
    <xf numFmtId="0" fontId="0" fillId="0" borderId="3" xfId="0" applyBorder="1" applyAlignment="1">
      <alignment horizontal="left" vertical="center" wrapText="1" indent="1"/>
    </xf>
    <xf numFmtId="0" fontId="0" fillId="0" borderId="0" xfId="0" applyBorder="1" applyAlignment="1">
      <alignment horizontal="left" vertical="center" wrapText="1" indent="1"/>
    </xf>
    <xf numFmtId="0" fontId="0" fillId="0" borderId="4" xfId="0" applyBorder="1" applyAlignment="1">
      <alignment horizontal="left" vertical="center" wrapText="1" indent="1"/>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0" fillId="0" borderId="7" xfId="0" applyBorder="1" applyAlignment="1">
      <alignment horizontal="left" vertical="center" wrapText="1" indent="1"/>
    </xf>
    <xf numFmtId="0" fontId="21" fillId="6" borderId="0" xfId="0" applyFont="1" applyFill="1" applyAlignment="1"/>
    <xf numFmtId="0" fontId="21" fillId="0" borderId="0" xfId="0" applyFont="1" applyAlignment="1"/>
    <xf numFmtId="0" fontId="1" fillId="2" borderId="12" xfId="0" applyFont="1" applyFill="1" applyBorder="1" applyAlignment="1">
      <alignment horizontal="left" vertical="center" wrapText="1" indent="1"/>
    </xf>
    <xf numFmtId="0" fontId="0" fillId="2" borderId="1" xfId="0" applyFill="1" applyBorder="1" applyAlignment="1">
      <alignment horizontal="left" vertical="center" wrapText="1" indent="1"/>
    </xf>
    <xf numFmtId="0" fontId="0" fillId="2" borderId="2" xfId="0" applyFill="1" applyBorder="1" applyAlignment="1">
      <alignment horizontal="left" vertical="center" wrapText="1" indent="1"/>
    </xf>
    <xf numFmtId="0" fontId="0" fillId="2" borderId="3" xfId="0" applyFill="1" applyBorder="1" applyAlignment="1">
      <alignment horizontal="left" vertical="center" wrapText="1" indent="1"/>
    </xf>
    <xf numFmtId="0" fontId="0" fillId="2" borderId="0" xfId="0" applyFill="1" applyBorder="1" applyAlignment="1">
      <alignment horizontal="left" vertical="center" wrapText="1" indent="1"/>
    </xf>
    <xf numFmtId="0" fontId="0" fillId="2" borderId="4" xfId="0" applyFill="1" applyBorder="1" applyAlignment="1">
      <alignment horizontal="left" vertical="center" wrapText="1" indent="1"/>
    </xf>
    <xf numFmtId="0" fontId="0" fillId="2" borderId="5" xfId="0" applyFill="1" applyBorder="1" applyAlignment="1">
      <alignment horizontal="left" vertical="center" wrapText="1" indent="1"/>
    </xf>
    <xf numFmtId="0" fontId="0" fillId="2" borderId="6" xfId="0" applyFill="1" applyBorder="1" applyAlignment="1">
      <alignment horizontal="left" vertical="center" wrapText="1" indent="1"/>
    </xf>
    <xf numFmtId="0" fontId="0" fillId="2" borderId="7" xfId="0" applyFill="1" applyBorder="1" applyAlignment="1">
      <alignment horizontal="left" vertical="center" wrapText="1" indent="1"/>
    </xf>
    <xf numFmtId="0" fontId="21" fillId="6" borderId="6" xfId="0" applyFont="1" applyFill="1" applyBorder="1" applyAlignment="1"/>
    <xf numFmtId="0" fontId="21" fillId="0" borderId="6" xfId="0" applyFont="1" applyBorder="1" applyAlignment="1"/>
    <xf numFmtId="0" fontId="17" fillId="5" borderId="8" xfId="0" applyFont="1" applyFill="1" applyBorder="1" applyAlignment="1">
      <alignment horizontal="center" vertical="center"/>
    </xf>
    <xf numFmtId="0" fontId="17" fillId="5" borderId="11" xfId="0" applyFont="1" applyFill="1" applyBorder="1" applyAlignment="1">
      <alignment horizontal="center" vertical="center"/>
    </xf>
    <xf numFmtId="0" fontId="17" fillId="5" borderId="9" xfId="0" applyFont="1" applyFill="1" applyBorder="1" applyAlignment="1">
      <alignment horizontal="center" vertical="center"/>
    </xf>
    <xf numFmtId="0" fontId="17" fillId="5" borderId="8" xfId="0" applyFont="1" applyFill="1" applyBorder="1" applyAlignment="1">
      <alignment horizontal="right" vertical="center"/>
    </xf>
    <xf numFmtId="0" fontId="17" fillId="5" borderId="11" xfId="0" applyFont="1" applyFill="1" applyBorder="1" applyAlignment="1">
      <alignment horizontal="right" vertical="center"/>
    </xf>
    <xf numFmtId="0" fontId="17" fillId="5" borderId="9" xfId="0" applyFont="1" applyFill="1" applyBorder="1" applyAlignment="1">
      <alignment horizontal="right" vertical="center"/>
    </xf>
    <xf numFmtId="0" fontId="16" fillId="7" borderId="0" xfId="0" applyFont="1" applyFill="1" applyAlignment="1">
      <alignment horizontal="center" vertical="center"/>
    </xf>
  </cellXfs>
  <cellStyles count="3">
    <cellStyle name="Hiperłącze" xfId="2" builtinId="8"/>
    <cellStyle name="Normalny" xfId="0" builtinId="0"/>
    <cellStyle name="Procentowy" xfId="1" builtinId="5"/>
  </cellStyles>
  <dxfs count="0"/>
  <tableStyles count="0" defaultTableStyle="TableStyleMedium2" defaultPivotStyle="PivotStyleLight16"/>
  <colors>
    <mruColors>
      <color rgb="FFEAEAEA"/>
      <color rgb="FFFFFF99"/>
      <color rgb="FF00FF00"/>
      <color rgb="FFFF9933"/>
      <color rgb="FFFF6600"/>
      <color rgb="FFBDD292"/>
      <color rgb="FF9ABB59"/>
      <color rgb="FF88D888"/>
      <color rgb="FF7BD37B"/>
      <color rgb="FFF8A76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0852268641073E-3"/>
          <c:y val="0"/>
          <c:w val="0.9930168413537982"/>
          <c:h val="1"/>
        </c:manualLayout>
      </c:layout>
      <c:barChart>
        <c:barDir val="bar"/>
        <c:grouping val="stacked"/>
        <c:varyColors val="0"/>
        <c:ser>
          <c:idx val="0"/>
          <c:order val="0"/>
          <c:tx>
            <c:strRef>
              <c:f>Januar!$C$8</c:f>
              <c:strCache>
                <c:ptCount val="1"/>
                <c:pt idx="0">
                  <c:v>Band 1</c:v>
                </c:pt>
              </c:strCache>
            </c:strRef>
          </c:tx>
          <c:spPr>
            <a:solidFill>
              <a:srgbClr val="FFD581"/>
            </a:solidFill>
            <a:ln>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Januar!$C$18</c:f>
              <c:numCache>
                <c:formatCode>0%</c:formatCode>
                <c:ptCount val="1"/>
                <c:pt idx="0">
                  <c:v>0</c:v>
                </c:pt>
              </c:numCache>
            </c:numRef>
          </c:val>
        </c:ser>
        <c:ser>
          <c:idx val="1"/>
          <c:order val="1"/>
          <c:tx>
            <c:strRef>
              <c:f>Januar!$D$8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txPr>
              <a:bodyPr/>
              <a:lstStyle/>
              <a:p>
                <a:pPr>
                  <a:defRPr sz="1400"/>
                </a:pPr>
                <a:endParaRPr lang="pl-PL"/>
              </a:p>
            </c:txPr>
            <c:dLblPos val="ctr"/>
            <c:showLegendKey val="0"/>
            <c:showVal val="1"/>
            <c:showCatName val="0"/>
            <c:showSerName val="1"/>
            <c:showPercent val="0"/>
            <c:showBubbleSize val="0"/>
            <c:separator>
</c:separator>
            <c:showLeaderLines val="0"/>
          </c:dLbls>
          <c:val>
            <c:numRef>
              <c:f>Januar!$D$18</c:f>
              <c:numCache>
                <c:formatCode>0%</c:formatCode>
                <c:ptCount val="1"/>
                <c:pt idx="0">
                  <c:v>0</c:v>
                </c:pt>
              </c:numCache>
            </c:numRef>
          </c:val>
        </c:ser>
        <c:dLbls>
          <c:showLegendKey val="0"/>
          <c:showVal val="0"/>
          <c:showCatName val="0"/>
          <c:showSerName val="0"/>
          <c:showPercent val="0"/>
          <c:showBubbleSize val="0"/>
        </c:dLbls>
        <c:gapWidth val="99"/>
        <c:overlap val="100"/>
        <c:axId val="89668608"/>
        <c:axId val="89703552"/>
      </c:barChart>
      <c:catAx>
        <c:axId val="89668608"/>
        <c:scaling>
          <c:orientation val="minMax"/>
        </c:scaling>
        <c:delete val="1"/>
        <c:axPos val="l"/>
        <c:majorTickMark val="out"/>
        <c:minorTickMark val="none"/>
        <c:tickLblPos val="nextTo"/>
        <c:crossAx val="89703552"/>
        <c:crosses val="autoZero"/>
        <c:auto val="1"/>
        <c:lblAlgn val="ctr"/>
        <c:lblOffset val="100"/>
        <c:noMultiLvlLbl val="0"/>
      </c:catAx>
      <c:valAx>
        <c:axId val="89703552"/>
        <c:scaling>
          <c:orientation val="minMax"/>
        </c:scaling>
        <c:delete val="0"/>
        <c:axPos val="b"/>
        <c:numFmt formatCode="0%" sourceLinked="1"/>
        <c:majorTickMark val="none"/>
        <c:minorTickMark val="none"/>
        <c:tickLblPos val="none"/>
        <c:spPr>
          <a:noFill/>
          <a:ln>
            <a:noFill/>
          </a:ln>
        </c:spPr>
        <c:crossAx val="89668608"/>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411980436751976E-2"/>
          <c:y val="9.5761957081632182E-2"/>
          <c:w val="0.96363636363636362"/>
          <c:h val="0.59809513901399913"/>
        </c:manualLayout>
      </c:layout>
      <c:barChart>
        <c:barDir val="bar"/>
        <c:grouping val="stacked"/>
        <c:varyColors val="0"/>
        <c:ser>
          <c:idx val="0"/>
          <c:order val="0"/>
          <c:tx>
            <c:strRef>
              <c:f>Februar!$H$30</c:f>
              <c:strCache>
                <c:ptCount val="1"/>
                <c:pt idx="0">
                  <c:v>Band 1</c:v>
                </c:pt>
              </c:strCache>
            </c:strRef>
          </c:tx>
          <c:spPr>
            <a:solidFill>
              <a:srgbClr val="BDD292"/>
            </a:solidFill>
            <a:ln>
              <a:solidFill>
                <a:schemeClr val="tx1"/>
              </a:solidFill>
            </a:ln>
          </c:spPr>
          <c:invertIfNegative val="0"/>
          <c:dLbls>
            <c:txPr>
              <a:bodyPr/>
              <a:lstStyle/>
              <a:p>
                <a:pPr>
                  <a:defRPr sz="1200"/>
                </a:pPr>
                <a:endParaRPr lang="pl-PL"/>
              </a:p>
            </c:txPr>
            <c:showLegendKey val="0"/>
            <c:showVal val="1"/>
            <c:showCatName val="0"/>
            <c:showSerName val="1"/>
            <c:showPercent val="0"/>
            <c:showBubbleSize val="0"/>
            <c:separator>
</c:separator>
            <c:showLeaderLines val="0"/>
          </c:dLbls>
          <c:val>
            <c:numRef>
              <c:f>Februar!$H$35</c:f>
              <c:numCache>
                <c:formatCode>0%</c:formatCode>
                <c:ptCount val="1"/>
                <c:pt idx="0">
                  <c:v>0</c:v>
                </c:pt>
              </c:numCache>
            </c:numRef>
          </c:val>
        </c:ser>
        <c:ser>
          <c:idx val="1"/>
          <c:order val="1"/>
          <c:tx>
            <c:strRef>
              <c:f>Februar!$I$30</c:f>
              <c:strCache>
                <c:ptCount val="1"/>
                <c:pt idx="0">
                  <c:v>Band 2</c:v>
                </c:pt>
              </c:strCache>
            </c:strRef>
          </c:tx>
          <c:spPr>
            <a:solidFill>
              <a:srgbClr val="9ABB59"/>
            </a:solidFill>
          </c:spPr>
          <c:invertIfNegative val="0"/>
          <c:dPt>
            <c:idx val="0"/>
            <c:invertIfNegative val="0"/>
            <c:bubble3D val="0"/>
            <c:spPr>
              <a:solidFill>
                <a:srgbClr val="9ABB59"/>
              </a:solidFill>
              <a:ln>
                <a:solidFill>
                  <a:schemeClr val="tx1"/>
                </a:solidFill>
              </a:ln>
            </c:spPr>
          </c:dPt>
          <c:dLbls>
            <c:txPr>
              <a:bodyPr/>
              <a:lstStyle/>
              <a:p>
                <a:pPr>
                  <a:defRPr sz="1200"/>
                </a:pPr>
                <a:endParaRPr lang="pl-PL"/>
              </a:p>
            </c:txPr>
            <c:showLegendKey val="0"/>
            <c:showVal val="1"/>
            <c:showCatName val="0"/>
            <c:showSerName val="1"/>
            <c:showPercent val="0"/>
            <c:showBubbleSize val="0"/>
            <c:separator>
</c:separator>
            <c:showLeaderLines val="0"/>
          </c:dLbls>
          <c:val>
            <c:numRef>
              <c:f>Februar!$I$35</c:f>
              <c:numCache>
                <c:formatCode>0%</c:formatCode>
                <c:ptCount val="1"/>
                <c:pt idx="0">
                  <c:v>0</c:v>
                </c:pt>
              </c:numCache>
            </c:numRef>
          </c:val>
        </c:ser>
        <c:dLbls>
          <c:showLegendKey val="0"/>
          <c:showVal val="0"/>
          <c:showCatName val="0"/>
          <c:showSerName val="0"/>
          <c:showPercent val="0"/>
          <c:showBubbleSize val="0"/>
        </c:dLbls>
        <c:gapWidth val="150"/>
        <c:overlap val="100"/>
        <c:axId val="45308160"/>
        <c:axId val="45322240"/>
      </c:barChart>
      <c:catAx>
        <c:axId val="45308160"/>
        <c:scaling>
          <c:orientation val="minMax"/>
        </c:scaling>
        <c:delete val="1"/>
        <c:axPos val="l"/>
        <c:majorTickMark val="out"/>
        <c:minorTickMark val="none"/>
        <c:tickLblPos val="nextTo"/>
        <c:crossAx val="45322240"/>
        <c:crosses val="autoZero"/>
        <c:auto val="1"/>
        <c:lblAlgn val="ctr"/>
        <c:lblOffset val="100"/>
        <c:noMultiLvlLbl val="0"/>
      </c:catAx>
      <c:valAx>
        <c:axId val="45322240"/>
        <c:scaling>
          <c:orientation val="minMax"/>
        </c:scaling>
        <c:delete val="1"/>
        <c:axPos val="b"/>
        <c:numFmt formatCode="0%" sourceLinked="1"/>
        <c:majorTickMark val="out"/>
        <c:minorTickMark val="none"/>
        <c:tickLblPos val="nextTo"/>
        <c:crossAx val="45308160"/>
        <c:crosses val="autoZero"/>
        <c:crossBetween val="between"/>
      </c:valAx>
      <c:spPr>
        <a:noFill/>
        <a:ln w="25400">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0852268641073E-3"/>
          <c:y val="0"/>
          <c:w val="0.9930168413537982"/>
          <c:h val="1"/>
        </c:manualLayout>
      </c:layout>
      <c:barChart>
        <c:barDir val="bar"/>
        <c:grouping val="stacked"/>
        <c:varyColors val="0"/>
        <c:ser>
          <c:idx val="0"/>
          <c:order val="0"/>
          <c:tx>
            <c:strRef>
              <c:f>Maerz!$C$8</c:f>
              <c:strCache>
                <c:ptCount val="1"/>
                <c:pt idx="0">
                  <c:v>Band 1</c:v>
                </c:pt>
              </c:strCache>
            </c:strRef>
          </c:tx>
          <c:spPr>
            <a:solidFill>
              <a:srgbClr val="FFD581"/>
            </a:solidFill>
            <a:ln>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Maerz!$C$18</c:f>
              <c:numCache>
                <c:formatCode>0%</c:formatCode>
                <c:ptCount val="1"/>
                <c:pt idx="0">
                  <c:v>0</c:v>
                </c:pt>
              </c:numCache>
            </c:numRef>
          </c:val>
        </c:ser>
        <c:ser>
          <c:idx val="1"/>
          <c:order val="1"/>
          <c:tx>
            <c:strRef>
              <c:f>Maerz!$D$8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txPr>
              <a:bodyPr/>
              <a:lstStyle/>
              <a:p>
                <a:pPr>
                  <a:defRPr sz="1400"/>
                </a:pPr>
                <a:endParaRPr lang="pl-PL"/>
              </a:p>
            </c:txPr>
            <c:dLblPos val="ctr"/>
            <c:showLegendKey val="0"/>
            <c:showVal val="1"/>
            <c:showCatName val="0"/>
            <c:showSerName val="1"/>
            <c:showPercent val="0"/>
            <c:showBubbleSize val="0"/>
            <c:separator>
</c:separator>
            <c:showLeaderLines val="0"/>
          </c:dLbls>
          <c:val>
            <c:numRef>
              <c:f>Maerz!$D$18</c:f>
              <c:numCache>
                <c:formatCode>0%</c:formatCode>
                <c:ptCount val="1"/>
                <c:pt idx="0">
                  <c:v>0</c:v>
                </c:pt>
              </c:numCache>
            </c:numRef>
          </c:val>
        </c:ser>
        <c:dLbls>
          <c:showLegendKey val="0"/>
          <c:showVal val="0"/>
          <c:showCatName val="0"/>
          <c:showSerName val="0"/>
          <c:showPercent val="0"/>
          <c:showBubbleSize val="0"/>
        </c:dLbls>
        <c:gapWidth val="99"/>
        <c:overlap val="100"/>
        <c:axId val="45429888"/>
        <c:axId val="45431424"/>
      </c:barChart>
      <c:catAx>
        <c:axId val="45429888"/>
        <c:scaling>
          <c:orientation val="minMax"/>
        </c:scaling>
        <c:delete val="1"/>
        <c:axPos val="l"/>
        <c:majorTickMark val="out"/>
        <c:minorTickMark val="none"/>
        <c:tickLblPos val="nextTo"/>
        <c:crossAx val="45431424"/>
        <c:crosses val="autoZero"/>
        <c:auto val="1"/>
        <c:lblAlgn val="ctr"/>
        <c:lblOffset val="100"/>
        <c:noMultiLvlLbl val="0"/>
      </c:catAx>
      <c:valAx>
        <c:axId val="45431424"/>
        <c:scaling>
          <c:orientation val="minMax"/>
        </c:scaling>
        <c:delete val="0"/>
        <c:axPos val="b"/>
        <c:numFmt formatCode="0%" sourceLinked="1"/>
        <c:majorTickMark val="none"/>
        <c:minorTickMark val="none"/>
        <c:tickLblPos val="none"/>
        <c:spPr>
          <a:noFill/>
          <a:ln>
            <a:noFill/>
          </a:ln>
        </c:spPr>
        <c:crossAx val="45429888"/>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Maerz!$H$8</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Maerz!$H$18</c:f>
              <c:numCache>
                <c:formatCode>0%</c:formatCode>
                <c:ptCount val="1"/>
                <c:pt idx="0">
                  <c:v>0</c:v>
                </c:pt>
              </c:numCache>
            </c:numRef>
          </c:val>
        </c:ser>
        <c:ser>
          <c:idx val="1"/>
          <c:order val="1"/>
          <c:tx>
            <c:strRef>
              <c:f>Maerz!$I$8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Maerz!$I$18</c:f>
              <c:numCache>
                <c:formatCode>0%</c:formatCode>
                <c:ptCount val="1"/>
                <c:pt idx="0">
                  <c:v>0</c:v>
                </c:pt>
              </c:numCache>
            </c:numRef>
          </c:val>
        </c:ser>
        <c:dLbls>
          <c:showLegendKey val="0"/>
          <c:showVal val="0"/>
          <c:showCatName val="0"/>
          <c:showSerName val="0"/>
          <c:showPercent val="0"/>
          <c:showBubbleSize val="0"/>
        </c:dLbls>
        <c:gapWidth val="99"/>
        <c:overlap val="100"/>
        <c:axId val="45444480"/>
        <c:axId val="45446272"/>
      </c:barChart>
      <c:catAx>
        <c:axId val="45444480"/>
        <c:scaling>
          <c:orientation val="minMax"/>
        </c:scaling>
        <c:delete val="1"/>
        <c:axPos val="l"/>
        <c:majorTickMark val="out"/>
        <c:minorTickMark val="none"/>
        <c:tickLblPos val="nextTo"/>
        <c:crossAx val="45446272"/>
        <c:crosses val="autoZero"/>
        <c:auto val="1"/>
        <c:lblAlgn val="ctr"/>
        <c:lblOffset val="100"/>
        <c:noMultiLvlLbl val="0"/>
      </c:catAx>
      <c:valAx>
        <c:axId val="45446272"/>
        <c:scaling>
          <c:orientation val="minMax"/>
        </c:scaling>
        <c:delete val="0"/>
        <c:axPos val="b"/>
        <c:numFmt formatCode="0%" sourceLinked="1"/>
        <c:majorTickMark val="none"/>
        <c:minorTickMark val="none"/>
        <c:tickLblPos val="none"/>
        <c:spPr>
          <a:noFill/>
          <a:ln>
            <a:noFill/>
          </a:ln>
        </c:spPr>
        <c:crossAx val="45444480"/>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1"/>
          <c:order val="0"/>
          <c:tx>
            <c:strRef>
              <c:f>Maerz!$C$8</c:f>
              <c:strCache>
                <c:ptCount val="1"/>
                <c:pt idx="0">
                  <c:v>Band 1</c:v>
                </c:pt>
              </c:strCache>
            </c:strRef>
          </c:tx>
          <c:spPr>
            <a:solidFill>
              <a:srgbClr val="FFD581"/>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Maerz!$C$40</c:f>
              <c:numCache>
                <c:formatCode>0%</c:formatCode>
                <c:ptCount val="1"/>
                <c:pt idx="0">
                  <c:v>0</c:v>
                </c:pt>
              </c:numCache>
            </c:numRef>
          </c:val>
        </c:ser>
        <c:ser>
          <c:idx val="0"/>
          <c:order val="1"/>
          <c:tx>
            <c:strRef>
              <c:f>Maerz!$D$30</c:f>
              <c:strCache>
                <c:ptCount val="1"/>
                <c:pt idx="0">
                  <c:v>Band 2</c:v>
                </c:pt>
              </c:strCache>
            </c:strRef>
          </c:tx>
          <c:spPr>
            <a:solidFill>
              <a:srgbClr val="FFD581"/>
            </a:solidFill>
            <a:ln w="9525">
              <a:solidFill>
                <a:schemeClr val="tx1"/>
              </a:solidFill>
            </a:ln>
          </c:spPr>
          <c:invertIfNegative val="0"/>
          <c:dPt>
            <c:idx val="0"/>
            <c:invertIfNegative val="0"/>
            <c:bubble3D val="0"/>
            <c:spPr>
              <a:solidFill>
                <a:schemeClr val="tx2">
                  <a:lumMod val="20000"/>
                  <a:lumOff val="80000"/>
                </a:schemeClr>
              </a:solidFill>
              <a:ln w="9525">
                <a:solidFill>
                  <a:schemeClr val="tx1"/>
                </a:solidFill>
              </a:ln>
            </c:spPr>
          </c:dPt>
          <c:dLbls>
            <c:txPr>
              <a:bodyPr/>
              <a:lstStyle/>
              <a:p>
                <a:pPr>
                  <a:defRPr sz="1400"/>
                </a:pPr>
                <a:endParaRPr lang="pl-PL"/>
              </a:p>
            </c:txPr>
            <c:showLegendKey val="0"/>
            <c:showVal val="1"/>
            <c:showCatName val="0"/>
            <c:showSerName val="1"/>
            <c:showPercent val="0"/>
            <c:showBubbleSize val="0"/>
            <c:separator>
</c:separator>
            <c:showLeaderLines val="0"/>
          </c:dLbls>
          <c:val>
            <c:numRef>
              <c:f>Maerz!$D$40</c:f>
              <c:numCache>
                <c:formatCode>0%</c:formatCode>
                <c:ptCount val="1"/>
                <c:pt idx="0">
                  <c:v>0</c:v>
                </c:pt>
              </c:numCache>
            </c:numRef>
          </c:val>
        </c:ser>
        <c:dLbls>
          <c:showLegendKey val="0"/>
          <c:showVal val="0"/>
          <c:showCatName val="0"/>
          <c:showSerName val="0"/>
          <c:showPercent val="0"/>
          <c:showBubbleSize val="0"/>
        </c:dLbls>
        <c:gapWidth val="99"/>
        <c:overlap val="100"/>
        <c:axId val="45472000"/>
        <c:axId val="45473792"/>
      </c:barChart>
      <c:catAx>
        <c:axId val="45472000"/>
        <c:scaling>
          <c:orientation val="minMax"/>
        </c:scaling>
        <c:delete val="1"/>
        <c:axPos val="l"/>
        <c:majorTickMark val="out"/>
        <c:minorTickMark val="none"/>
        <c:tickLblPos val="nextTo"/>
        <c:crossAx val="45473792"/>
        <c:crosses val="autoZero"/>
        <c:auto val="1"/>
        <c:lblAlgn val="ctr"/>
        <c:lblOffset val="100"/>
        <c:noMultiLvlLbl val="0"/>
      </c:catAx>
      <c:valAx>
        <c:axId val="45473792"/>
        <c:scaling>
          <c:orientation val="minMax"/>
        </c:scaling>
        <c:delete val="0"/>
        <c:axPos val="b"/>
        <c:numFmt formatCode="0%" sourceLinked="1"/>
        <c:majorTickMark val="none"/>
        <c:minorTickMark val="none"/>
        <c:tickLblPos val="none"/>
        <c:spPr>
          <a:noFill/>
          <a:ln>
            <a:noFill/>
          </a:ln>
        </c:spPr>
        <c:crossAx val="45472000"/>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Maerz!$H$30</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Maerz!$H$40</c:f>
              <c:numCache>
                <c:formatCode>0%</c:formatCode>
                <c:ptCount val="1"/>
                <c:pt idx="0">
                  <c:v>0</c:v>
                </c:pt>
              </c:numCache>
            </c:numRef>
          </c:val>
        </c:ser>
        <c:ser>
          <c:idx val="1"/>
          <c:order val="1"/>
          <c:tx>
            <c:strRef>
              <c:f>Maerz!$I$30</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Maerz!$I$40</c:f>
              <c:numCache>
                <c:formatCode>0%</c:formatCode>
                <c:ptCount val="1"/>
                <c:pt idx="0">
                  <c:v>0</c:v>
                </c:pt>
              </c:numCache>
            </c:numRef>
          </c:val>
        </c:ser>
        <c:dLbls>
          <c:showLegendKey val="0"/>
          <c:showVal val="0"/>
          <c:showCatName val="0"/>
          <c:showSerName val="0"/>
          <c:showPercent val="0"/>
          <c:showBubbleSize val="0"/>
        </c:dLbls>
        <c:gapWidth val="99"/>
        <c:overlap val="100"/>
        <c:axId val="55984896"/>
        <c:axId val="55986432"/>
      </c:barChart>
      <c:catAx>
        <c:axId val="55984896"/>
        <c:scaling>
          <c:orientation val="minMax"/>
        </c:scaling>
        <c:delete val="1"/>
        <c:axPos val="l"/>
        <c:majorTickMark val="out"/>
        <c:minorTickMark val="none"/>
        <c:tickLblPos val="nextTo"/>
        <c:crossAx val="55986432"/>
        <c:crosses val="autoZero"/>
        <c:auto val="1"/>
        <c:lblAlgn val="ctr"/>
        <c:lblOffset val="100"/>
        <c:noMultiLvlLbl val="0"/>
      </c:catAx>
      <c:valAx>
        <c:axId val="55986432"/>
        <c:scaling>
          <c:orientation val="minMax"/>
        </c:scaling>
        <c:delete val="0"/>
        <c:axPos val="b"/>
        <c:numFmt formatCode="0%" sourceLinked="1"/>
        <c:majorTickMark val="none"/>
        <c:minorTickMark val="none"/>
        <c:tickLblPos val="none"/>
        <c:spPr>
          <a:noFill/>
          <a:ln>
            <a:noFill/>
          </a:ln>
        </c:spPr>
        <c:crossAx val="55984896"/>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411980436751976E-2"/>
          <c:y val="9.5761957081632182E-2"/>
          <c:w val="0.96363636363636362"/>
          <c:h val="0.59809513901399913"/>
        </c:manualLayout>
      </c:layout>
      <c:barChart>
        <c:barDir val="bar"/>
        <c:grouping val="stacked"/>
        <c:varyColors val="0"/>
        <c:ser>
          <c:idx val="0"/>
          <c:order val="0"/>
          <c:tx>
            <c:strRef>
              <c:f>Maerz!$H$30</c:f>
              <c:strCache>
                <c:ptCount val="1"/>
                <c:pt idx="0">
                  <c:v>Band 1</c:v>
                </c:pt>
              </c:strCache>
            </c:strRef>
          </c:tx>
          <c:spPr>
            <a:solidFill>
              <a:srgbClr val="BDD292"/>
            </a:solidFill>
            <a:ln>
              <a:solidFill>
                <a:schemeClr val="tx1"/>
              </a:solidFill>
            </a:ln>
          </c:spPr>
          <c:invertIfNegative val="0"/>
          <c:dLbls>
            <c:txPr>
              <a:bodyPr/>
              <a:lstStyle/>
              <a:p>
                <a:pPr>
                  <a:defRPr sz="1200"/>
                </a:pPr>
                <a:endParaRPr lang="pl-PL"/>
              </a:p>
            </c:txPr>
            <c:showLegendKey val="0"/>
            <c:showVal val="1"/>
            <c:showCatName val="0"/>
            <c:showSerName val="1"/>
            <c:showPercent val="0"/>
            <c:showBubbleSize val="0"/>
            <c:separator>
</c:separator>
            <c:showLeaderLines val="0"/>
          </c:dLbls>
          <c:val>
            <c:numRef>
              <c:f>Maerz!$H$35</c:f>
              <c:numCache>
                <c:formatCode>0%</c:formatCode>
                <c:ptCount val="1"/>
                <c:pt idx="0">
                  <c:v>0</c:v>
                </c:pt>
              </c:numCache>
            </c:numRef>
          </c:val>
        </c:ser>
        <c:ser>
          <c:idx val="1"/>
          <c:order val="1"/>
          <c:tx>
            <c:strRef>
              <c:f>Maerz!$I$30</c:f>
              <c:strCache>
                <c:ptCount val="1"/>
                <c:pt idx="0">
                  <c:v>Band 2</c:v>
                </c:pt>
              </c:strCache>
            </c:strRef>
          </c:tx>
          <c:spPr>
            <a:solidFill>
              <a:srgbClr val="9ABB59"/>
            </a:solidFill>
          </c:spPr>
          <c:invertIfNegative val="0"/>
          <c:dPt>
            <c:idx val="0"/>
            <c:invertIfNegative val="0"/>
            <c:bubble3D val="0"/>
            <c:spPr>
              <a:solidFill>
                <a:srgbClr val="9ABB59"/>
              </a:solidFill>
              <a:ln>
                <a:solidFill>
                  <a:schemeClr val="tx1"/>
                </a:solidFill>
              </a:ln>
            </c:spPr>
          </c:dPt>
          <c:dLbls>
            <c:txPr>
              <a:bodyPr/>
              <a:lstStyle/>
              <a:p>
                <a:pPr>
                  <a:defRPr sz="1200"/>
                </a:pPr>
                <a:endParaRPr lang="pl-PL"/>
              </a:p>
            </c:txPr>
            <c:showLegendKey val="0"/>
            <c:showVal val="1"/>
            <c:showCatName val="0"/>
            <c:showSerName val="1"/>
            <c:showPercent val="0"/>
            <c:showBubbleSize val="0"/>
            <c:separator>
</c:separator>
            <c:showLeaderLines val="0"/>
          </c:dLbls>
          <c:val>
            <c:numRef>
              <c:f>Maerz!$I$35</c:f>
              <c:numCache>
                <c:formatCode>0%</c:formatCode>
                <c:ptCount val="1"/>
                <c:pt idx="0">
                  <c:v>0</c:v>
                </c:pt>
              </c:numCache>
            </c:numRef>
          </c:val>
        </c:ser>
        <c:dLbls>
          <c:showLegendKey val="0"/>
          <c:showVal val="0"/>
          <c:showCatName val="0"/>
          <c:showSerName val="0"/>
          <c:showPercent val="0"/>
          <c:showBubbleSize val="0"/>
        </c:dLbls>
        <c:gapWidth val="150"/>
        <c:overlap val="100"/>
        <c:axId val="55995776"/>
        <c:axId val="55997568"/>
      </c:barChart>
      <c:catAx>
        <c:axId val="55995776"/>
        <c:scaling>
          <c:orientation val="minMax"/>
        </c:scaling>
        <c:delete val="1"/>
        <c:axPos val="l"/>
        <c:majorTickMark val="out"/>
        <c:minorTickMark val="none"/>
        <c:tickLblPos val="nextTo"/>
        <c:crossAx val="55997568"/>
        <c:crosses val="autoZero"/>
        <c:auto val="1"/>
        <c:lblAlgn val="ctr"/>
        <c:lblOffset val="100"/>
        <c:noMultiLvlLbl val="0"/>
      </c:catAx>
      <c:valAx>
        <c:axId val="55997568"/>
        <c:scaling>
          <c:orientation val="minMax"/>
        </c:scaling>
        <c:delete val="1"/>
        <c:axPos val="b"/>
        <c:numFmt formatCode="0%" sourceLinked="1"/>
        <c:majorTickMark val="out"/>
        <c:minorTickMark val="none"/>
        <c:tickLblPos val="nextTo"/>
        <c:crossAx val="55995776"/>
        <c:crosses val="autoZero"/>
        <c:crossBetween val="between"/>
      </c:valAx>
      <c:spPr>
        <a:noFill/>
        <a:ln w="25400">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0852268641073E-3"/>
          <c:y val="0"/>
          <c:w val="0.9930168413537982"/>
          <c:h val="1"/>
        </c:manualLayout>
      </c:layout>
      <c:barChart>
        <c:barDir val="bar"/>
        <c:grouping val="stacked"/>
        <c:varyColors val="0"/>
        <c:ser>
          <c:idx val="0"/>
          <c:order val="0"/>
          <c:tx>
            <c:strRef>
              <c:f>April!$C$8</c:f>
              <c:strCache>
                <c:ptCount val="1"/>
                <c:pt idx="0">
                  <c:v>Band 1</c:v>
                </c:pt>
              </c:strCache>
            </c:strRef>
          </c:tx>
          <c:spPr>
            <a:solidFill>
              <a:srgbClr val="FFD581"/>
            </a:solidFill>
            <a:ln>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April!$C$18</c:f>
              <c:numCache>
                <c:formatCode>0%</c:formatCode>
                <c:ptCount val="1"/>
                <c:pt idx="0">
                  <c:v>0</c:v>
                </c:pt>
              </c:numCache>
            </c:numRef>
          </c:val>
        </c:ser>
        <c:ser>
          <c:idx val="1"/>
          <c:order val="1"/>
          <c:tx>
            <c:strRef>
              <c:f>April!$D$8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txPr>
              <a:bodyPr/>
              <a:lstStyle/>
              <a:p>
                <a:pPr>
                  <a:defRPr sz="1400"/>
                </a:pPr>
                <a:endParaRPr lang="pl-PL"/>
              </a:p>
            </c:txPr>
            <c:dLblPos val="ctr"/>
            <c:showLegendKey val="0"/>
            <c:showVal val="1"/>
            <c:showCatName val="0"/>
            <c:showSerName val="1"/>
            <c:showPercent val="0"/>
            <c:showBubbleSize val="0"/>
            <c:separator>
</c:separator>
            <c:showLeaderLines val="0"/>
          </c:dLbls>
          <c:val>
            <c:numRef>
              <c:f>April!$D$18</c:f>
              <c:numCache>
                <c:formatCode>0%</c:formatCode>
                <c:ptCount val="1"/>
                <c:pt idx="0">
                  <c:v>0</c:v>
                </c:pt>
              </c:numCache>
            </c:numRef>
          </c:val>
        </c:ser>
        <c:dLbls>
          <c:showLegendKey val="0"/>
          <c:showVal val="0"/>
          <c:showCatName val="0"/>
          <c:showSerName val="0"/>
          <c:showPercent val="0"/>
          <c:showBubbleSize val="0"/>
        </c:dLbls>
        <c:gapWidth val="99"/>
        <c:overlap val="100"/>
        <c:axId val="56051968"/>
        <c:axId val="56057856"/>
      </c:barChart>
      <c:catAx>
        <c:axId val="56051968"/>
        <c:scaling>
          <c:orientation val="minMax"/>
        </c:scaling>
        <c:delete val="1"/>
        <c:axPos val="l"/>
        <c:majorTickMark val="out"/>
        <c:minorTickMark val="none"/>
        <c:tickLblPos val="nextTo"/>
        <c:crossAx val="56057856"/>
        <c:crosses val="autoZero"/>
        <c:auto val="1"/>
        <c:lblAlgn val="ctr"/>
        <c:lblOffset val="100"/>
        <c:noMultiLvlLbl val="0"/>
      </c:catAx>
      <c:valAx>
        <c:axId val="56057856"/>
        <c:scaling>
          <c:orientation val="minMax"/>
        </c:scaling>
        <c:delete val="0"/>
        <c:axPos val="b"/>
        <c:numFmt formatCode="0%" sourceLinked="1"/>
        <c:majorTickMark val="none"/>
        <c:minorTickMark val="none"/>
        <c:tickLblPos val="none"/>
        <c:spPr>
          <a:noFill/>
          <a:ln>
            <a:noFill/>
          </a:ln>
        </c:spPr>
        <c:crossAx val="56051968"/>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April!$H$8</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April!$H$18</c:f>
              <c:numCache>
                <c:formatCode>0%</c:formatCode>
                <c:ptCount val="1"/>
                <c:pt idx="0">
                  <c:v>0</c:v>
                </c:pt>
              </c:numCache>
            </c:numRef>
          </c:val>
        </c:ser>
        <c:ser>
          <c:idx val="1"/>
          <c:order val="1"/>
          <c:tx>
            <c:strRef>
              <c:f>April!$I$8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April!$I$18</c:f>
              <c:numCache>
                <c:formatCode>0%</c:formatCode>
                <c:ptCount val="1"/>
                <c:pt idx="0">
                  <c:v>0</c:v>
                </c:pt>
              </c:numCache>
            </c:numRef>
          </c:val>
        </c:ser>
        <c:dLbls>
          <c:showLegendKey val="0"/>
          <c:showVal val="0"/>
          <c:showCatName val="0"/>
          <c:showSerName val="0"/>
          <c:showPercent val="0"/>
          <c:showBubbleSize val="0"/>
        </c:dLbls>
        <c:gapWidth val="99"/>
        <c:overlap val="100"/>
        <c:axId val="56070912"/>
        <c:axId val="56072448"/>
      </c:barChart>
      <c:catAx>
        <c:axId val="56070912"/>
        <c:scaling>
          <c:orientation val="minMax"/>
        </c:scaling>
        <c:delete val="1"/>
        <c:axPos val="l"/>
        <c:majorTickMark val="out"/>
        <c:minorTickMark val="none"/>
        <c:tickLblPos val="nextTo"/>
        <c:crossAx val="56072448"/>
        <c:crosses val="autoZero"/>
        <c:auto val="1"/>
        <c:lblAlgn val="ctr"/>
        <c:lblOffset val="100"/>
        <c:noMultiLvlLbl val="0"/>
      </c:catAx>
      <c:valAx>
        <c:axId val="56072448"/>
        <c:scaling>
          <c:orientation val="minMax"/>
        </c:scaling>
        <c:delete val="0"/>
        <c:axPos val="b"/>
        <c:numFmt formatCode="0%" sourceLinked="1"/>
        <c:majorTickMark val="none"/>
        <c:minorTickMark val="none"/>
        <c:tickLblPos val="none"/>
        <c:spPr>
          <a:noFill/>
          <a:ln>
            <a:noFill/>
          </a:ln>
        </c:spPr>
        <c:crossAx val="56070912"/>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1"/>
          <c:order val="0"/>
          <c:tx>
            <c:strRef>
              <c:f>April!$C$8</c:f>
              <c:strCache>
                <c:ptCount val="1"/>
                <c:pt idx="0">
                  <c:v>Band 1</c:v>
                </c:pt>
              </c:strCache>
            </c:strRef>
          </c:tx>
          <c:spPr>
            <a:solidFill>
              <a:srgbClr val="FFD581"/>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April!$C$40</c:f>
              <c:numCache>
                <c:formatCode>0%</c:formatCode>
                <c:ptCount val="1"/>
                <c:pt idx="0">
                  <c:v>0</c:v>
                </c:pt>
              </c:numCache>
            </c:numRef>
          </c:val>
        </c:ser>
        <c:ser>
          <c:idx val="0"/>
          <c:order val="1"/>
          <c:tx>
            <c:strRef>
              <c:f>April!$D$30</c:f>
              <c:strCache>
                <c:ptCount val="1"/>
                <c:pt idx="0">
                  <c:v>Band 2</c:v>
                </c:pt>
              </c:strCache>
            </c:strRef>
          </c:tx>
          <c:spPr>
            <a:solidFill>
              <a:srgbClr val="FFD581"/>
            </a:solidFill>
            <a:ln w="9525">
              <a:solidFill>
                <a:schemeClr val="tx1"/>
              </a:solidFill>
            </a:ln>
          </c:spPr>
          <c:invertIfNegative val="0"/>
          <c:dPt>
            <c:idx val="0"/>
            <c:invertIfNegative val="0"/>
            <c:bubble3D val="0"/>
            <c:spPr>
              <a:solidFill>
                <a:schemeClr val="tx2">
                  <a:lumMod val="20000"/>
                  <a:lumOff val="80000"/>
                </a:schemeClr>
              </a:solidFill>
              <a:ln w="9525">
                <a:solidFill>
                  <a:schemeClr val="tx1"/>
                </a:solidFill>
              </a:ln>
            </c:spPr>
          </c:dPt>
          <c:dLbls>
            <c:txPr>
              <a:bodyPr/>
              <a:lstStyle/>
              <a:p>
                <a:pPr>
                  <a:defRPr sz="1400"/>
                </a:pPr>
                <a:endParaRPr lang="pl-PL"/>
              </a:p>
            </c:txPr>
            <c:showLegendKey val="0"/>
            <c:showVal val="1"/>
            <c:showCatName val="0"/>
            <c:showSerName val="1"/>
            <c:showPercent val="0"/>
            <c:showBubbleSize val="0"/>
            <c:separator>
</c:separator>
            <c:showLeaderLines val="0"/>
          </c:dLbls>
          <c:val>
            <c:numRef>
              <c:f>April!$D$40</c:f>
              <c:numCache>
                <c:formatCode>0%</c:formatCode>
                <c:ptCount val="1"/>
                <c:pt idx="0">
                  <c:v>0</c:v>
                </c:pt>
              </c:numCache>
            </c:numRef>
          </c:val>
        </c:ser>
        <c:dLbls>
          <c:showLegendKey val="0"/>
          <c:showVal val="0"/>
          <c:showCatName val="0"/>
          <c:showSerName val="0"/>
          <c:showPercent val="0"/>
          <c:showBubbleSize val="0"/>
        </c:dLbls>
        <c:gapWidth val="99"/>
        <c:overlap val="100"/>
        <c:axId val="56085888"/>
        <c:axId val="56087680"/>
      </c:barChart>
      <c:catAx>
        <c:axId val="56085888"/>
        <c:scaling>
          <c:orientation val="minMax"/>
        </c:scaling>
        <c:delete val="1"/>
        <c:axPos val="l"/>
        <c:majorTickMark val="out"/>
        <c:minorTickMark val="none"/>
        <c:tickLblPos val="nextTo"/>
        <c:crossAx val="56087680"/>
        <c:crosses val="autoZero"/>
        <c:auto val="1"/>
        <c:lblAlgn val="ctr"/>
        <c:lblOffset val="100"/>
        <c:noMultiLvlLbl val="0"/>
      </c:catAx>
      <c:valAx>
        <c:axId val="56087680"/>
        <c:scaling>
          <c:orientation val="minMax"/>
        </c:scaling>
        <c:delete val="0"/>
        <c:axPos val="b"/>
        <c:numFmt formatCode="0%" sourceLinked="1"/>
        <c:majorTickMark val="none"/>
        <c:minorTickMark val="none"/>
        <c:tickLblPos val="none"/>
        <c:spPr>
          <a:noFill/>
          <a:ln>
            <a:noFill/>
          </a:ln>
        </c:spPr>
        <c:crossAx val="56085888"/>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April!$H$30</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April!$H$40</c:f>
              <c:numCache>
                <c:formatCode>0%</c:formatCode>
                <c:ptCount val="1"/>
                <c:pt idx="0">
                  <c:v>0</c:v>
                </c:pt>
              </c:numCache>
            </c:numRef>
          </c:val>
        </c:ser>
        <c:ser>
          <c:idx val="1"/>
          <c:order val="1"/>
          <c:tx>
            <c:strRef>
              <c:f>April!$I$30</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April!$I$40</c:f>
              <c:numCache>
                <c:formatCode>0%</c:formatCode>
                <c:ptCount val="1"/>
                <c:pt idx="0">
                  <c:v>0</c:v>
                </c:pt>
              </c:numCache>
            </c:numRef>
          </c:val>
        </c:ser>
        <c:dLbls>
          <c:showLegendKey val="0"/>
          <c:showVal val="0"/>
          <c:showCatName val="0"/>
          <c:showSerName val="0"/>
          <c:showPercent val="0"/>
          <c:showBubbleSize val="0"/>
        </c:dLbls>
        <c:gapWidth val="99"/>
        <c:overlap val="100"/>
        <c:axId val="56551296"/>
        <c:axId val="56552832"/>
      </c:barChart>
      <c:catAx>
        <c:axId val="56551296"/>
        <c:scaling>
          <c:orientation val="minMax"/>
        </c:scaling>
        <c:delete val="1"/>
        <c:axPos val="l"/>
        <c:majorTickMark val="out"/>
        <c:minorTickMark val="none"/>
        <c:tickLblPos val="nextTo"/>
        <c:crossAx val="56552832"/>
        <c:crosses val="autoZero"/>
        <c:auto val="1"/>
        <c:lblAlgn val="ctr"/>
        <c:lblOffset val="100"/>
        <c:noMultiLvlLbl val="0"/>
      </c:catAx>
      <c:valAx>
        <c:axId val="56552832"/>
        <c:scaling>
          <c:orientation val="minMax"/>
        </c:scaling>
        <c:delete val="0"/>
        <c:axPos val="b"/>
        <c:numFmt formatCode="0%" sourceLinked="1"/>
        <c:majorTickMark val="none"/>
        <c:minorTickMark val="none"/>
        <c:tickLblPos val="none"/>
        <c:spPr>
          <a:noFill/>
          <a:ln>
            <a:noFill/>
          </a:ln>
        </c:spPr>
        <c:crossAx val="56551296"/>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Januar!$H$8</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Januar!$H$18</c:f>
              <c:numCache>
                <c:formatCode>0%</c:formatCode>
                <c:ptCount val="1"/>
                <c:pt idx="0">
                  <c:v>0</c:v>
                </c:pt>
              </c:numCache>
            </c:numRef>
          </c:val>
        </c:ser>
        <c:ser>
          <c:idx val="1"/>
          <c:order val="1"/>
          <c:tx>
            <c:strRef>
              <c:f>Januar!$I$8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Januar!$I$18</c:f>
              <c:numCache>
                <c:formatCode>0%</c:formatCode>
                <c:ptCount val="1"/>
                <c:pt idx="0">
                  <c:v>0</c:v>
                </c:pt>
              </c:numCache>
            </c:numRef>
          </c:val>
        </c:ser>
        <c:dLbls>
          <c:showLegendKey val="0"/>
          <c:showVal val="0"/>
          <c:showCatName val="0"/>
          <c:showSerName val="0"/>
          <c:showPercent val="0"/>
          <c:showBubbleSize val="0"/>
        </c:dLbls>
        <c:gapWidth val="99"/>
        <c:overlap val="100"/>
        <c:axId val="91963392"/>
        <c:axId val="91964928"/>
      </c:barChart>
      <c:catAx>
        <c:axId val="91963392"/>
        <c:scaling>
          <c:orientation val="minMax"/>
        </c:scaling>
        <c:delete val="1"/>
        <c:axPos val="l"/>
        <c:majorTickMark val="out"/>
        <c:minorTickMark val="none"/>
        <c:tickLblPos val="nextTo"/>
        <c:crossAx val="91964928"/>
        <c:crosses val="autoZero"/>
        <c:auto val="1"/>
        <c:lblAlgn val="ctr"/>
        <c:lblOffset val="100"/>
        <c:noMultiLvlLbl val="0"/>
      </c:catAx>
      <c:valAx>
        <c:axId val="91964928"/>
        <c:scaling>
          <c:orientation val="minMax"/>
        </c:scaling>
        <c:delete val="0"/>
        <c:axPos val="b"/>
        <c:numFmt formatCode="0%" sourceLinked="1"/>
        <c:majorTickMark val="none"/>
        <c:minorTickMark val="none"/>
        <c:tickLblPos val="none"/>
        <c:spPr>
          <a:noFill/>
          <a:ln>
            <a:noFill/>
          </a:ln>
        </c:spPr>
        <c:crossAx val="91963392"/>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411980436751976E-2"/>
          <c:y val="9.5761957081632182E-2"/>
          <c:w val="0.96363636363636362"/>
          <c:h val="0.59809513901399913"/>
        </c:manualLayout>
      </c:layout>
      <c:barChart>
        <c:barDir val="bar"/>
        <c:grouping val="stacked"/>
        <c:varyColors val="0"/>
        <c:ser>
          <c:idx val="0"/>
          <c:order val="0"/>
          <c:tx>
            <c:strRef>
              <c:f>April!$H$30</c:f>
              <c:strCache>
                <c:ptCount val="1"/>
                <c:pt idx="0">
                  <c:v>Band 1</c:v>
                </c:pt>
              </c:strCache>
            </c:strRef>
          </c:tx>
          <c:spPr>
            <a:solidFill>
              <a:srgbClr val="BDD292"/>
            </a:solidFill>
            <a:ln>
              <a:solidFill>
                <a:schemeClr val="tx1"/>
              </a:solidFill>
            </a:ln>
          </c:spPr>
          <c:invertIfNegative val="0"/>
          <c:dLbls>
            <c:txPr>
              <a:bodyPr/>
              <a:lstStyle/>
              <a:p>
                <a:pPr>
                  <a:defRPr sz="1200"/>
                </a:pPr>
                <a:endParaRPr lang="pl-PL"/>
              </a:p>
            </c:txPr>
            <c:showLegendKey val="0"/>
            <c:showVal val="1"/>
            <c:showCatName val="0"/>
            <c:showSerName val="1"/>
            <c:showPercent val="0"/>
            <c:showBubbleSize val="0"/>
            <c:separator>
</c:separator>
            <c:showLeaderLines val="0"/>
          </c:dLbls>
          <c:val>
            <c:numRef>
              <c:f>April!$H$35</c:f>
              <c:numCache>
                <c:formatCode>0%</c:formatCode>
                <c:ptCount val="1"/>
                <c:pt idx="0">
                  <c:v>0</c:v>
                </c:pt>
              </c:numCache>
            </c:numRef>
          </c:val>
        </c:ser>
        <c:ser>
          <c:idx val="1"/>
          <c:order val="1"/>
          <c:tx>
            <c:strRef>
              <c:f>April!$I$30</c:f>
              <c:strCache>
                <c:ptCount val="1"/>
                <c:pt idx="0">
                  <c:v>Band 2</c:v>
                </c:pt>
              </c:strCache>
            </c:strRef>
          </c:tx>
          <c:spPr>
            <a:solidFill>
              <a:srgbClr val="9ABB59"/>
            </a:solidFill>
          </c:spPr>
          <c:invertIfNegative val="0"/>
          <c:dPt>
            <c:idx val="0"/>
            <c:invertIfNegative val="0"/>
            <c:bubble3D val="0"/>
            <c:spPr>
              <a:solidFill>
                <a:srgbClr val="9ABB59"/>
              </a:solidFill>
              <a:ln>
                <a:solidFill>
                  <a:schemeClr val="tx1"/>
                </a:solidFill>
              </a:ln>
            </c:spPr>
          </c:dPt>
          <c:dLbls>
            <c:txPr>
              <a:bodyPr/>
              <a:lstStyle/>
              <a:p>
                <a:pPr>
                  <a:defRPr sz="1200"/>
                </a:pPr>
                <a:endParaRPr lang="pl-PL"/>
              </a:p>
            </c:txPr>
            <c:showLegendKey val="0"/>
            <c:showVal val="1"/>
            <c:showCatName val="0"/>
            <c:showSerName val="1"/>
            <c:showPercent val="0"/>
            <c:showBubbleSize val="0"/>
            <c:separator>
</c:separator>
            <c:showLeaderLines val="0"/>
          </c:dLbls>
          <c:val>
            <c:numRef>
              <c:f>April!$I$35</c:f>
              <c:numCache>
                <c:formatCode>0%</c:formatCode>
                <c:ptCount val="1"/>
                <c:pt idx="0">
                  <c:v>0</c:v>
                </c:pt>
              </c:numCache>
            </c:numRef>
          </c:val>
        </c:ser>
        <c:dLbls>
          <c:showLegendKey val="0"/>
          <c:showVal val="0"/>
          <c:showCatName val="0"/>
          <c:showSerName val="0"/>
          <c:showPercent val="0"/>
          <c:showBubbleSize val="0"/>
        </c:dLbls>
        <c:gapWidth val="150"/>
        <c:overlap val="100"/>
        <c:axId val="59925248"/>
        <c:axId val="59926784"/>
      </c:barChart>
      <c:catAx>
        <c:axId val="59925248"/>
        <c:scaling>
          <c:orientation val="minMax"/>
        </c:scaling>
        <c:delete val="1"/>
        <c:axPos val="l"/>
        <c:majorTickMark val="out"/>
        <c:minorTickMark val="none"/>
        <c:tickLblPos val="nextTo"/>
        <c:crossAx val="59926784"/>
        <c:crosses val="autoZero"/>
        <c:auto val="1"/>
        <c:lblAlgn val="ctr"/>
        <c:lblOffset val="100"/>
        <c:noMultiLvlLbl val="0"/>
      </c:catAx>
      <c:valAx>
        <c:axId val="59926784"/>
        <c:scaling>
          <c:orientation val="minMax"/>
        </c:scaling>
        <c:delete val="1"/>
        <c:axPos val="b"/>
        <c:numFmt formatCode="0%" sourceLinked="1"/>
        <c:majorTickMark val="out"/>
        <c:minorTickMark val="none"/>
        <c:tickLblPos val="nextTo"/>
        <c:crossAx val="59925248"/>
        <c:crosses val="autoZero"/>
        <c:crossBetween val="between"/>
      </c:valAx>
      <c:spPr>
        <a:noFill/>
        <a:ln w="25400">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0852268641073E-3"/>
          <c:y val="0"/>
          <c:w val="0.9930168413537982"/>
          <c:h val="1"/>
        </c:manualLayout>
      </c:layout>
      <c:barChart>
        <c:barDir val="bar"/>
        <c:grouping val="stacked"/>
        <c:varyColors val="0"/>
        <c:ser>
          <c:idx val="0"/>
          <c:order val="0"/>
          <c:tx>
            <c:strRef>
              <c:f>Mai!$C$8</c:f>
              <c:strCache>
                <c:ptCount val="1"/>
                <c:pt idx="0">
                  <c:v>Band 1</c:v>
                </c:pt>
              </c:strCache>
            </c:strRef>
          </c:tx>
          <c:spPr>
            <a:solidFill>
              <a:srgbClr val="FFD581"/>
            </a:solidFill>
            <a:ln>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Mai!$C$18</c:f>
              <c:numCache>
                <c:formatCode>0%</c:formatCode>
                <c:ptCount val="1"/>
                <c:pt idx="0">
                  <c:v>0</c:v>
                </c:pt>
              </c:numCache>
            </c:numRef>
          </c:val>
        </c:ser>
        <c:ser>
          <c:idx val="1"/>
          <c:order val="1"/>
          <c:tx>
            <c:strRef>
              <c:f>Mai!$D$8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txPr>
              <a:bodyPr/>
              <a:lstStyle/>
              <a:p>
                <a:pPr>
                  <a:defRPr sz="1400"/>
                </a:pPr>
                <a:endParaRPr lang="pl-PL"/>
              </a:p>
            </c:txPr>
            <c:dLblPos val="ctr"/>
            <c:showLegendKey val="0"/>
            <c:showVal val="1"/>
            <c:showCatName val="0"/>
            <c:showSerName val="1"/>
            <c:showPercent val="0"/>
            <c:showBubbleSize val="0"/>
            <c:separator>
</c:separator>
            <c:showLeaderLines val="0"/>
          </c:dLbls>
          <c:val>
            <c:numRef>
              <c:f>Mai!$D$18</c:f>
              <c:numCache>
                <c:formatCode>0%</c:formatCode>
                <c:ptCount val="1"/>
                <c:pt idx="0">
                  <c:v>0</c:v>
                </c:pt>
              </c:numCache>
            </c:numRef>
          </c:val>
        </c:ser>
        <c:dLbls>
          <c:showLegendKey val="0"/>
          <c:showVal val="0"/>
          <c:showCatName val="0"/>
          <c:showSerName val="0"/>
          <c:showPercent val="0"/>
          <c:showBubbleSize val="0"/>
        </c:dLbls>
        <c:gapWidth val="99"/>
        <c:overlap val="100"/>
        <c:axId val="59981184"/>
        <c:axId val="59995264"/>
      </c:barChart>
      <c:catAx>
        <c:axId val="59981184"/>
        <c:scaling>
          <c:orientation val="minMax"/>
        </c:scaling>
        <c:delete val="1"/>
        <c:axPos val="l"/>
        <c:majorTickMark val="out"/>
        <c:minorTickMark val="none"/>
        <c:tickLblPos val="nextTo"/>
        <c:crossAx val="59995264"/>
        <c:crosses val="autoZero"/>
        <c:auto val="1"/>
        <c:lblAlgn val="ctr"/>
        <c:lblOffset val="100"/>
        <c:noMultiLvlLbl val="0"/>
      </c:catAx>
      <c:valAx>
        <c:axId val="59995264"/>
        <c:scaling>
          <c:orientation val="minMax"/>
        </c:scaling>
        <c:delete val="0"/>
        <c:axPos val="b"/>
        <c:numFmt formatCode="0%" sourceLinked="1"/>
        <c:majorTickMark val="none"/>
        <c:minorTickMark val="none"/>
        <c:tickLblPos val="none"/>
        <c:spPr>
          <a:noFill/>
          <a:ln>
            <a:noFill/>
          </a:ln>
        </c:spPr>
        <c:crossAx val="59981184"/>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Mai!$H$8</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Mai!$H$18</c:f>
              <c:numCache>
                <c:formatCode>0%</c:formatCode>
                <c:ptCount val="1"/>
                <c:pt idx="0">
                  <c:v>0</c:v>
                </c:pt>
              </c:numCache>
            </c:numRef>
          </c:val>
        </c:ser>
        <c:ser>
          <c:idx val="1"/>
          <c:order val="1"/>
          <c:tx>
            <c:strRef>
              <c:f>Mai!$I$8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Mai!$I$18</c:f>
              <c:numCache>
                <c:formatCode>0%</c:formatCode>
                <c:ptCount val="1"/>
                <c:pt idx="0">
                  <c:v>0</c:v>
                </c:pt>
              </c:numCache>
            </c:numRef>
          </c:val>
        </c:ser>
        <c:dLbls>
          <c:showLegendKey val="0"/>
          <c:showVal val="0"/>
          <c:showCatName val="0"/>
          <c:showSerName val="0"/>
          <c:showPercent val="0"/>
          <c:showBubbleSize val="0"/>
        </c:dLbls>
        <c:gapWidth val="99"/>
        <c:overlap val="100"/>
        <c:axId val="60024704"/>
        <c:axId val="60026240"/>
      </c:barChart>
      <c:catAx>
        <c:axId val="60024704"/>
        <c:scaling>
          <c:orientation val="minMax"/>
        </c:scaling>
        <c:delete val="1"/>
        <c:axPos val="l"/>
        <c:majorTickMark val="out"/>
        <c:minorTickMark val="none"/>
        <c:tickLblPos val="nextTo"/>
        <c:crossAx val="60026240"/>
        <c:crosses val="autoZero"/>
        <c:auto val="1"/>
        <c:lblAlgn val="ctr"/>
        <c:lblOffset val="100"/>
        <c:noMultiLvlLbl val="0"/>
      </c:catAx>
      <c:valAx>
        <c:axId val="60026240"/>
        <c:scaling>
          <c:orientation val="minMax"/>
        </c:scaling>
        <c:delete val="0"/>
        <c:axPos val="b"/>
        <c:numFmt formatCode="0%" sourceLinked="1"/>
        <c:majorTickMark val="none"/>
        <c:minorTickMark val="none"/>
        <c:tickLblPos val="none"/>
        <c:spPr>
          <a:noFill/>
          <a:ln>
            <a:noFill/>
          </a:ln>
        </c:spPr>
        <c:crossAx val="60024704"/>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1"/>
          <c:order val="0"/>
          <c:tx>
            <c:strRef>
              <c:f>Mai!$C$8</c:f>
              <c:strCache>
                <c:ptCount val="1"/>
                <c:pt idx="0">
                  <c:v>Band 1</c:v>
                </c:pt>
              </c:strCache>
            </c:strRef>
          </c:tx>
          <c:spPr>
            <a:solidFill>
              <a:srgbClr val="FFD581"/>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Mai!$C$40</c:f>
              <c:numCache>
                <c:formatCode>0%</c:formatCode>
                <c:ptCount val="1"/>
                <c:pt idx="0">
                  <c:v>0</c:v>
                </c:pt>
              </c:numCache>
            </c:numRef>
          </c:val>
        </c:ser>
        <c:ser>
          <c:idx val="0"/>
          <c:order val="1"/>
          <c:tx>
            <c:strRef>
              <c:f>Mai!$D$30</c:f>
              <c:strCache>
                <c:ptCount val="1"/>
                <c:pt idx="0">
                  <c:v>Band 2</c:v>
                </c:pt>
              </c:strCache>
            </c:strRef>
          </c:tx>
          <c:spPr>
            <a:solidFill>
              <a:srgbClr val="FFD581"/>
            </a:solidFill>
            <a:ln w="9525">
              <a:solidFill>
                <a:schemeClr val="tx1"/>
              </a:solidFill>
            </a:ln>
          </c:spPr>
          <c:invertIfNegative val="0"/>
          <c:dPt>
            <c:idx val="0"/>
            <c:invertIfNegative val="0"/>
            <c:bubble3D val="0"/>
            <c:spPr>
              <a:solidFill>
                <a:schemeClr val="tx2">
                  <a:lumMod val="20000"/>
                  <a:lumOff val="80000"/>
                </a:schemeClr>
              </a:solidFill>
              <a:ln w="9525">
                <a:solidFill>
                  <a:schemeClr val="tx1"/>
                </a:solidFill>
              </a:ln>
            </c:spPr>
          </c:dPt>
          <c:dLbls>
            <c:txPr>
              <a:bodyPr/>
              <a:lstStyle/>
              <a:p>
                <a:pPr>
                  <a:defRPr sz="1400"/>
                </a:pPr>
                <a:endParaRPr lang="pl-PL"/>
              </a:p>
            </c:txPr>
            <c:showLegendKey val="0"/>
            <c:showVal val="1"/>
            <c:showCatName val="0"/>
            <c:showSerName val="1"/>
            <c:showPercent val="0"/>
            <c:showBubbleSize val="0"/>
            <c:separator>
</c:separator>
            <c:showLeaderLines val="0"/>
          </c:dLbls>
          <c:val>
            <c:numRef>
              <c:f>Mai!$D$40</c:f>
              <c:numCache>
                <c:formatCode>0%</c:formatCode>
                <c:ptCount val="1"/>
                <c:pt idx="0">
                  <c:v>0</c:v>
                </c:pt>
              </c:numCache>
            </c:numRef>
          </c:val>
        </c:ser>
        <c:dLbls>
          <c:showLegendKey val="0"/>
          <c:showVal val="0"/>
          <c:showCatName val="0"/>
          <c:showSerName val="0"/>
          <c:showPercent val="0"/>
          <c:showBubbleSize val="0"/>
        </c:dLbls>
        <c:gapWidth val="99"/>
        <c:overlap val="100"/>
        <c:axId val="60060416"/>
        <c:axId val="60061952"/>
      </c:barChart>
      <c:catAx>
        <c:axId val="60060416"/>
        <c:scaling>
          <c:orientation val="minMax"/>
        </c:scaling>
        <c:delete val="1"/>
        <c:axPos val="l"/>
        <c:majorTickMark val="out"/>
        <c:minorTickMark val="none"/>
        <c:tickLblPos val="nextTo"/>
        <c:crossAx val="60061952"/>
        <c:crosses val="autoZero"/>
        <c:auto val="1"/>
        <c:lblAlgn val="ctr"/>
        <c:lblOffset val="100"/>
        <c:noMultiLvlLbl val="0"/>
      </c:catAx>
      <c:valAx>
        <c:axId val="60061952"/>
        <c:scaling>
          <c:orientation val="minMax"/>
        </c:scaling>
        <c:delete val="0"/>
        <c:axPos val="b"/>
        <c:numFmt formatCode="0%" sourceLinked="1"/>
        <c:majorTickMark val="none"/>
        <c:minorTickMark val="none"/>
        <c:tickLblPos val="none"/>
        <c:spPr>
          <a:noFill/>
          <a:ln>
            <a:noFill/>
          </a:ln>
        </c:spPr>
        <c:crossAx val="60060416"/>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Mai!$H$30</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Mai!$H$40</c:f>
              <c:numCache>
                <c:formatCode>0%</c:formatCode>
                <c:ptCount val="1"/>
                <c:pt idx="0">
                  <c:v>0</c:v>
                </c:pt>
              </c:numCache>
            </c:numRef>
          </c:val>
        </c:ser>
        <c:ser>
          <c:idx val="1"/>
          <c:order val="1"/>
          <c:tx>
            <c:strRef>
              <c:f>Mai!$I$30</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Mai!$I$40</c:f>
              <c:numCache>
                <c:formatCode>0%</c:formatCode>
                <c:ptCount val="1"/>
                <c:pt idx="0">
                  <c:v>0</c:v>
                </c:pt>
              </c:numCache>
            </c:numRef>
          </c:val>
        </c:ser>
        <c:dLbls>
          <c:showLegendKey val="0"/>
          <c:showVal val="0"/>
          <c:showCatName val="0"/>
          <c:showSerName val="0"/>
          <c:showPercent val="0"/>
          <c:showBubbleSize val="0"/>
        </c:dLbls>
        <c:gapWidth val="99"/>
        <c:overlap val="100"/>
        <c:axId val="60070912"/>
        <c:axId val="60080896"/>
      </c:barChart>
      <c:catAx>
        <c:axId val="60070912"/>
        <c:scaling>
          <c:orientation val="minMax"/>
        </c:scaling>
        <c:delete val="1"/>
        <c:axPos val="l"/>
        <c:majorTickMark val="out"/>
        <c:minorTickMark val="none"/>
        <c:tickLblPos val="nextTo"/>
        <c:crossAx val="60080896"/>
        <c:crosses val="autoZero"/>
        <c:auto val="1"/>
        <c:lblAlgn val="ctr"/>
        <c:lblOffset val="100"/>
        <c:noMultiLvlLbl val="0"/>
      </c:catAx>
      <c:valAx>
        <c:axId val="60080896"/>
        <c:scaling>
          <c:orientation val="minMax"/>
        </c:scaling>
        <c:delete val="0"/>
        <c:axPos val="b"/>
        <c:numFmt formatCode="0%" sourceLinked="1"/>
        <c:majorTickMark val="none"/>
        <c:minorTickMark val="none"/>
        <c:tickLblPos val="none"/>
        <c:spPr>
          <a:noFill/>
          <a:ln>
            <a:noFill/>
          </a:ln>
        </c:spPr>
        <c:crossAx val="60070912"/>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411980436751976E-2"/>
          <c:y val="9.5761957081632182E-2"/>
          <c:w val="0.96363636363636362"/>
          <c:h val="0.59809513901399913"/>
        </c:manualLayout>
      </c:layout>
      <c:barChart>
        <c:barDir val="bar"/>
        <c:grouping val="stacked"/>
        <c:varyColors val="0"/>
        <c:ser>
          <c:idx val="0"/>
          <c:order val="0"/>
          <c:tx>
            <c:strRef>
              <c:f>Mai!$H$30</c:f>
              <c:strCache>
                <c:ptCount val="1"/>
                <c:pt idx="0">
                  <c:v>Band 1</c:v>
                </c:pt>
              </c:strCache>
            </c:strRef>
          </c:tx>
          <c:spPr>
            <a:solidFill>
              <a:srgbClr val="BDD292"/>
            </a:solidFill>
            <a:ln>
              <a:solidFill>
                <a:schemeClr val="tx1"/>
              </a:solidFill>
            </a:ln>
          </c:spPr>
          <c:invertIfNegative val="0"/>
          <c:dLbls>
            <c:txPr>
              <a:bodyPr/>
              <a:lstStyle/>
              <a:p>
                <a:pPr>
                  <a:defRPr sz="1200"/>
                </a:pPr>
                <a:endParaRPr lang="pl-PL"/>
              </a:p>
            </c:txPr>
            <c:showLegendKey val="0"/>
            <c:showVal val="1"/>
            <c:showCatName val="0"/>
            <c:showSerName val="1"/>
            <c:showPercent val="0"/>
            <c:showBubbleSize val="0"/>
            <c:separator>
</c:separator>
            <c:showLeaderLines val="0"/>
          </c:dLbls>
          <c:val>
            <c:numRef>
              <c:f>Mai!$H$35</c:f>
              <c:numCache>
                <c:formatCode>0%</c:formatCode>
                <c:ptCount val="1"/>
                <c:pt idx="0">
                  <c:v>0</c:v>
                </c:pt>
              </c:numCache>
            </c:numRef>
          </c:val>
        </c:ser>
        <c:ser>
          <c:idx val="1"/>
          <c:order val="1"/>
          <c:tx>
            <c:strRef>
              <c:f>Mai!$I$30</c:f>
              <c:strCache>
                <c:ptCount val="1"/>
                <c:pt idx="0">
                  <c:v>Band 2</c:v>
                </c:pt>
              </c:strCache>
            </c:strRef>
          </c:tx>
          <c:spPr>
            <a:solidFill>
              <a:srgbClr val="9ABB59"/>
            </a:solidFill>
          </c:spPr>
          <c:invertIfNegative val="0"/>
          <c:dPt>
            <c:idx val="0"/>
            <c:invertIfNegative val="0"/>
            <c:bubble3D val="0"/>
            <c:spPr>
              <a:solidFill>
                <a:srgbClr val="9ABB59"/>
              </a:solidFill>
              <a:ln>
                <a:solidFill>
                  <a:schemeClr val="tx1"/>
                </a:solidFill>
              </a:ln>
            </c:spPr>
          </c:dPt>
          <c:dLbls>
            <c:txPr>
              <a:bodyPr/>
              <a:lstStyle/>
              <a:p>
                <a:pPr>
                  <a:defRPr sz="1200"/>
                </a:pPr>
                <a:endParaRPr lang="pl-PL"/>
              </a:p>
            </c:txPr>
            <c:showLegendKey val="0"/>
            <c:showVal val="1"/>
            <c:showCatName val="0"/>
            <c:showSerName val="1"/>
            <c:showPercent val="0"/>
            <c:showBubbleSize val="0"/>
            <c:separator>
</c:separator>
            <c:showLeaderLines val="0"/>
          </c:dLbls>
          <c:val>
            <c:numRef>
              <c:f>Mai!$I$35</c:f>
              <c:numCache>
                <c:formatCode>0%</c:formatCode>
                <c:ptCount val="1"/>
                <c:pt idx="0">
                  <c:v>0</c:v>
                </c:pt>
              </c:numCache>
            </c:numRef>
          </c:val>
        </c:ser>
        <c:dLbls>
          <c:showLegendKey val="0"/>
          <c:showVal val="0"/>
          <c:showCatName val="0"/>
          <c:showSerName val="0"/>
          <c:showPercent val="0"/>
          <c:showBubbleSize val="0"/>
        </c:dLbls>
        <c:gapWidth val="150"/>
        <c:overlap val="100"/>
        <c:axId val="60118912"/>
        <c:axId val="60120448"/>
      </c:barChart>
      <c:catAx>
        <c:axId val="60118912"/>
        <c:scaling>
          <c:orientation val="minMax"/>
        </c:scaling>
        <c:delete val="1"/>
        <c:axPos val="l"/>
        <c:majorTickMark val="out"/>
        <c:minorTickMark val="none"/>
        <c:tickLblPos val="nextTo"/>
        <c:crossAx val="60120448"/>
        <c:crosses val="autoZero"/>
        <c:auto val="1"/>
        <c:lblAlgn val="ctr"/>
        <c:lblOffset val="100"/>
        <c:noMultiLvlLbl val="0"/>
      </c:catAx>
      <c:valAx>
        <c:axId val="60120448"/>
        <c:scaling>
          <c:orientation val="minMax"/>
        </c:scaling>
        <c:delete val="1"/>
        <c:axPos val="b"/>
        <c:numFmt formatCode="0%" sourceLinked="1"/>
        <c:majorTickMark val="out"/>
        <c:minorTickMark val="none"/>
        <c:tickLblPos val="nextTo"/>
        <c:crossAx val="60118912"/>
        <c:crosses val="autoZero"/>
        <c:crossBetween val="between"/>
      </c:valAx>
      <c:spPr>
        <a:noFill/>
        <a:ln w="25400">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0852268641073E-3"/>
          <c:y val="0"/>
          <c:w val="0.9930168413537982"/>
          <c:h val="1"/>
        </c:manualLayout>
      </c:layout>
      <c:barChart>
        <c:barDir val="bar"/>
        <c:grouping val="stacked"/>
        <c:varyColors val="0"/>
        <c:ser>
          <c:idx val="0"/>
          <c:order val="0"/>
          <c:tx>
            <c:strRef>
              <c:f>Juni!$C$8</c:f>
              <c:strCache>
                <c:ptCount val="1"/>
                <c:pt idx="0">
                  <c:v>Band 1</c:v>
                </c:pt>
              </c:strCache>
            </c:strRef>
          </c:tx>
          <c:spPr>
            <a:solidFill>
              <a:srgbClr val="FFD581"/>
            </a:solidFill>
            <a:ln>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Juni!$C$18</c:f>
              <c:numCache>
                <c:formatCode>0%</c:formatCode>
                <c:ptCount val="1"/>
                <c:pt idx="0">
                  <c:v>0</c:v>
                </c:pt>
              </c:numCache>
            </c:numRef>
          </c:val>
        </c:ser>
        <c:ser>
          <c:idx val="1"/>
          <c:order val="1"/>
          <c:tx>
            <c:strRef>
              <c:f>Juni!$D$8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txPr>
              <a:bodyPr/>
              <a:lstStyle/>
              <a:p>
                <a:pPr>
                  <a:defRPr sz="1400"/>
                </a:pPr>
                <a:endParaRPr lang="pl-PL"/>
              </a:p>
            </c:txPr>
            <c:dLblPos val="ctr"/>
            <c:showLegendKey val="0"/>
            <c:showVal val="1"/>
            <c:showCatName val="0"/>
            <c:showSerName val="1"/>
            <c:showPercent val="0"/>
            <c:showBubbleSize val="0"/>
            <c:separator>
</c:separator>
            <c:showLeaderLines val="0"/>
          </c:dLbls>
          <c:val>
            <c:numRef>
              <c:f>Juni!$D$18</c:f>
              <c:numCache>
                <c:formatCode>0%</c:formatCode>
                <c:ptCount val="1"/>
                <c:pt idx="0">
                  <c:v>0</c:v>
                </c:pt>
              </c:numCache>
            </c:numRef>
          </c:val>
        </c:ser>
        <c:dLbls>
          <c:showLegendKey val="0"/>
          <c:showVal val="0"/>
          <c:showCatName val="0"/>
          <c:showSerName val="0"/>
          <c:showPercent val="0"/>
          <c:showBubbleSize val="0"/>
        </c:dLbls>
        <c:gapWidth val="99"/>
        <c:overlap val="100"/>
        <c:axId val="60195584"/>
        <c:axId val="60197120"/>
      </c:barChart>
      <c:catAx>
        <c:axId val="60195584"/>
        <c:scaling>
          <c:orientation val="minMax"/>
        </c:scaling>
        <c:delete val="1"/>
        <c:axPos val="l"/>
        <c:majorTickMark val="out"/>
        <c:minorTickMark val="none"/>
        <c:tickLblPos val="nextTo"/>
        <c:crossAx val="60197120"/>
        <c:crosses val="autoZero"/>
        <c:auto val="1"/>
        <c:lblAlgn val="ctr"/>
        <c:lblOffset val="100"/>
        <c:noMultiLvlLbl val="0"/>
      </c:catAx>
      <c:valAx>
        <c:axId val="60197120"/>
        <c:scaling>
          <c:orientation val="minMax"/>
        </c:scaling>
        <c:delete val="0"/>
        <c:axPos val="b"/>
        <c:numFmt formatCode="0%" sourceLinked="1"/>
        <c:majorTickMark val="none"/>
        <c:minorTickMark val="none"/>
        <c:tickLblPos val="none"/>
        <c:spPr>
          <a:noFill/>
          <a:ln>
            <a:noFill/>
          </a:ln>
        </c:spPr>
        <c:crossAx val="60195584"/>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Juni!$H$8</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Juni!$H$18</c:f>
              <c:numCache>
                <c:formatCode>0%</c:formatCode>
                <c:ptCount val="1"/>
                <c:pt idx="0">
                  <c:v>0</c:v>
                </c:pt>
              </c:numCache>
            </c:numRef>
          </c:val>
        </c:ser>
        <c:ser>
          <c:idx val="1"/>
          <c:order val="1"/>
          <c:tx>
            <c:strRef>
              <c:f>Juni!$I$8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Juni!$I$18</c:f>
              <c:numCache>
                <c:formatCode>0%</c:formatCode>
                <c:ptCount val="1"/>
                <c:pt idx="0">
                  <c:v>0</c:v>
                </c:pt>
              </c:numCache>
            </c:numRef>
          </c:val>
        </c:ser>
        <c:dLbls>
          <c:showLegendKey val="0"/>
          <c:showVal val="0"/>
          <c:showCatName val="0"/>
          <c:showSerName val="0"/>
          <c:showPercent val="0"/>
          <c:showBubbleSize val="0"/>
        </c:dLbls>
        <c:gapWidth val="99"/>
        <c:overlap val="100"/>
        <c:axId val="60316672"/>
        <c:axId val="60318464"/>
      </c:barChart>
      <c:catAx>
        <c:axId val="60316672"/>
        <c:scaling>
          <c:orientation val="minMax"/>
        </c:scaling>
        <c:delete val="1"/>
        <c:axPos val="l"/>
        <c:majorTickMark val="out"/>
        <c:minorTickMark val="none"/>
        <c:tickLblPos val="nextTo"/>
        <c:crossAx val="60318464"/>
        <c:crosses val="autoZero"/>
        <c:auto val="1"/>
        <c:lblAlgn val="ctr"/>
        <c:lblOffset val="100"/>
        <c:noMultiLvlLbl val="0"/>
      </c:catAx>
      <c:valAx>
        <c:axId val="60318464"/>
        <c:scaling>
          <c:orientation val="minMax"/>
        </c:scaling>
        <c:delete val="0"/>
        <c:axPos val="b"/>
        <c:numFmt formatCode="0%" sourceLinked="1"/>
        <c:majorTickMark val="none"/>
        <c:minorTickMark val="none"/>
        <c:tickLblPos val="none"/>
        <c:spPr>
          <a:noFill/>
          <a:ln>
            <a:noFill/>
          </a:ln>
        </c:spPr>
        <c:crossAx val="60316672"/>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1"/>
          <c:order val="0"/>
          <c:tx>
            <c:strRef>
              <c:f>Juni!$C$8</c:f>
              <c:strCache>
                <c:ptCount val="1"/>
                <c:pt idx="0">
                  <c:v>Band 1</c:v>
                </c:pt>
              </c:strCache>
            </c:strRef>
          </c:tx>
          <c:spPr>
            <a:solidFill>
              <a:srgbClr val="FFD581"/>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Juni!$C$40</c:f>
              <c:numCache>
                <c:formatCode>0%</c:formatCode>
                <c:ptCount val="1"/>
                <c:pt idx="0">
                  <c:v>0</c:v>
                </c:pt>
              </c:numCache>
            </c:numRef>
          </c:val>
        </c:ser>
        <c:ser>
          <c:idx val="0"/>
          <c:order val="1"/>
          <c:tx>
            <c:strRef>
              <c:f>Juni!$D$30</c:f>
              <c:strCache>
                <c:ptCount val="1"/>
                <c:pt idx="0">
                  <c:v>Band 2</c:v>
                </c:pt>
              </c:strCache>
            </c:strRef>
          </c:tx>
          <c:spPr>
            <a:solidFill>
              <a:srgbClr val="FFD581"/>
            </a:solidFill>
            <a:ln w="9525">
              <a:solidFill>
                <a:schemeClr val="tx1"/>
              </a:solidFill>
            </a:ln>
          </c:spPr>
          <c:invertIfNegative val="0"/>
          <c:dPt>
            <c:idx val="0"/>
            <c:invertIfNegative val="0"/>
            <c:bubble3D val="0"/>
            <c:spPr>
              <a:solidFill>
                <a:schemeClr val="tx2">
                  <a:lumMod val="20000"/>
                  <a:lumOff val="80000"/>
                </a:schemeClr>
              </a:solidFill>
              <a:ln w="9525">
                <a:solidFill>
                  <a:schemeClr val="tx1"/>
                </a:solidFill>
              </a:ln>
            </c:spPr>
          </c:dPt>
          <c:dLbls>
            <c:txPr>
              <a:bodyPr/>
              <a:lstStyle/>
              <a:p>
                <a:pPr>
                  <a:defRPr sz="1400"/>
                </a:pPr>
                <a:endParaRPr lang="pl-PL"/>
              </a:p>
            </c:txPr>
            <c:showLegendKey val="0"/>
            <c:showVal val="1"/>
            <c:showCatName val="0"/>
            <c:showSerName val="1"/>
            <c:showPercent val="0"/>
            <c:showBubbleSize val="0"/>
            <c:separator>
</c:separator>
            <c:showLeaderLines val="0"/>
          </c:dLbls>
          <c:val>
            <c:numRef>
              <c:f>Juni!$D$40</c:f>
              <c:numCache>
                <c:formatCode>0%</c:formatCode>
                <c:ptCount val="1"/>
                <c:pt idx="0">
                  <c:v>0</c:v>
                </c:pt>
              </c:numCache>
            </c:numRef>
          </c:val>
        </c:ser>
        <c:dLbls>
          <c:showLegendKey val="0"/>
          <c:showVal val="0"/>
          <c:showCatName val="0"/>
          <c:showSerName val="0"/>
          <c:showPercent val="0"/>
          <c:showBubbleSize val="0"/>
        </c:dLbls>
        <c:gapWidth val="99"/>
        <c:overlap val="100"/>
        <c:axId val="60336000"/>
        <c:axId val="60337536"/>
      </c:barChart>
      <c:catAx>
        <c:axId val="60336000"/>
        <c:scaling>
          <c:orientation val="minMax"/>
        </c:scaling>
        <c:delete val="1"/>
        <c:axPos val="l"/>
        <c:majorTickMark val="out"/>
        <c:minorTickMark val="none"/>
        <c:tickLblPos val="nextTo"/>
        <c:crossAx val="60337536"/>
        <c:crosses val="autoZero"/>
        <c:auto val="1"/>
        <c:lblAlgn val="ctr"/>
        <c:lblOffset val="100"/>
        <c:noMultiLvlLbl val="0"/>
      </c:catAx>
      <c:valAx>
        <c:axId val="60337536"/>
        <c:scaling>
          <c:orientation val="minMax"/>
        </c:scaling>
        <c:delete val="0"/>
        <c:axPos val="b"/>
        <c:numFmt formatCode="0%" sourceLinked="1"/>
        <c:majorTickMark val="none"/>
        <c:minorTickMark val="none"/>
        <c:tickLblPos val="none"/>
        <c:spPr>
          <a:noFill/>
          <a:ln>
            <a:noFill/>
          </a:ln>
        </c:spPr>
        <c:crossAx val="60336000"/>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Juni!$H$30</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Juni!$H$40</c:f>
              <c:numCache>
                <c:formatCode>0%</c:formatCode>
                <c:ptCount val="1"/>
                <c:pt idx="0">
                  <c:v>0</c:v>
                </c:pt>
              </c:numCache>
            </c:numRef>
          </c:val>
        </c:ser>
        <c:ser>
          <c:idx val="1"/>
          <c:order val="1"/>
          <c:tx>
            <c:strRef>
              <c:f>Juni!$I$30</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Juni!$I$40</c:f>
              <c:numCache>
                <c:formatCode>0%</c:formatCode>
                <c:ptCount val="1"/>
                <c:pt idx="0">
                  <c:v>0</c:v>
                </c:pt>
              </c:numCache>
            </c:numRef>
          </c:val>
        </c:ser>
        <c:dLbls>
          <c:showLegendKey val="0"/>
          <c:showVal val="0"/>
          <c:showCatName val="0"/>
          <c:showSerName val="0"/>
          <c:showPercent val="0"/>
          <c:showBubbleSize val="0"/>
        </c:dLbls>
        <c:gapWidth val="99"/>
        <c:overlap val="100"/>
        <c:axId val="60510592"/>
        <c:axId val="60512128"/>
      </c:barChart>
      <c:catAx>
        <c:axId val="60510592"/>
        <c:scaling>
          <c:orientation val="minMax"/>
        </c:scaling>
        <c:delete val="1"/>
        <c:axPos val="l"/>
        <c:majorTickMark val="out"/>
        <c:minorTickMark val="none"/>
        <c:tickLblPos val="nextTo"/>
        <c:crossAx val="60512128"/>
        <c:crosses val="autoZero"/>
        <c:auto val="1"/>
        <c:lblAlgn val="ctr"/>
        <c:lblOffset val="100"/>
        <c:noMultiLvlLbl val="0"/>
      </c:catAx>
      <c:valAx>
        <c:axId val="60512128"/>
        <c:scaling>
          <c:orientation val="minMax"/>
        </c:scaling>
        <c:delete val="0"/>
        <c:axPos val="b"/>
        <c:numFmt formatCode="0%" sourceLinked="1"/>
        <c:majorTickMark val="none"/>
        <c:minorTickMark val="none"/>
        <c:tickLblPos val="none"/>
        <c:spPr>
          <a:noFill/>
          <a:ln>
            <a:noFill/>
          </a:ln>
        </c:spPr>
        <c:crossAx val="60510592"/>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1"/>
          <c:order val="0"/>
          <c:tx>
            <c:strRef>
              <c:f>Januar!$C$8</c:f>
              <c:strCache>
                <c:ptCount val="1"/>
                <c:pt idx="0">
                  <c:v>Band 1</c:v>
                </c:pt>
              </c:strCache>
            </c:strRef>
          </c:tx>
          <c:spPr>
            <a:solidFill>
              <a:srgbClr val="FFD581"/>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Januar!$C$40</c:f>
              <c:numCache>
                <c:formatCode>0%</c:formatCode>
                <c:ptCount val="1"/>
                <c:pt idx="0">
                  <c:v>0</c:v>
                </c:pt>
              </c:numCache>
            </c:numRef>
          </c:val>
        </c:ser>
        <c:ser>
          <c:idx val="0"/>
          <c:order val="1"/>
          <c:tx>
            <c:strRef>
              <c:f>Januar!$D$30</c:f>
              <c:strCache>
                <c:ptCount val="1"/>
                <c:pt idx="0">
                  <c:v>Band 2</c:v>
                </c:pt>
              </c:strCache>
            </c:strRef>
          </c:tx>
          <c:spPr>
            <a:solidFill>
              <a:srgbClr val="FFD581"/>
            </a:solidFill>
            <a:ln w="9525">
              <a:solidFill>
                <a:schemeClr val="tx1"/>
              </a:solidFill>
            </a:ln>
          </c:spPr>
          <c:invertIfNegative val="0"/>
          <c:dPt>
            <c:idx val="0"/>
            <c:invertIfNegative val="0"/>
            <c:bubble3D val="0"/>
            <c:spPr>
              <a:solidFill>
                <a:schemeClr val="tx2">
                  <a:lumMod val="20000"/>
                  <a:lumOff val="80000"/>
                </a:schemeClr>
              </a:solidFill>
              <a:ln w="9525">
                <a:solidFill>
                  <a:schemeClr val="tx1"/>
                </a:solidFill>
              </a:ln>
            </c:spPr>
          </c:dPt>
          <c:dLbls>
            <c:txPr>
              <a:bodyPr/>
              <a:lstStyle/>
              <a:p>
                <a:pPr>
                  <a:defRPr sz="1400"/>
                </a:pPr>
                <a:endParaRPr lang="pl-PL"/>
              </a:p>
            </c:txPr>
            <c:showLegendKey val="0"/>
            <c:showVal val="1"/>
            <c:showCatName val="0"/>
            <c:showSerName val="1"/>
            <c:showPercent val="0"/>
            <c:showBubbleSize val="0"/>
            <c:separator>
</c:separator>
            <c:showLeaderLines val="0"/>
          </c:dLbls>
          <c:val>
            <c:numRef>
              <c:f>Januar!$D$40</c:f>
              <c:numCache>
                <c:formatCode>0%</c:formatCode>
                <c:ptCount val="1"/>
                <c:pt idx="0">
                  <c:v>0</c:v>
                </c:pt>
              </c:numCache>
            </c:numRef>
          </c:val>
        </c:ser>
        <c:dLbls>
          <c:showLegendKey val="0"/>
          <c:showVal val="0"/>
          <c:showCatName val="0"/>
          <c:showSerName val="0"/>
          <c:showPercent val="0"/>
          <c:showBubbleSize val="0"/>
        </c:dLbls>
        <c:gapWidth val="99"/>
        <c:overlap val="100"/>
        <c:axId val="96681984"/>
        <c:axId val="96685056"/>
      </c:barChart>
      <c:catAx>
        <c:axId val="96681984"/>
        <c:scaling>
          <c:orientation val="minMax"/>
        </c:scaling>
        <c:delete val="1"/>
        <c:axPos val="l"/>
        <c:majorTickMark val="out"/>
        <c:minorTickMark val="none"/>
        <c:tickLblPos val="nextTo"/>
        <c:crossAx val="96685056"/>
        <c:crosses val="autoZero"/>
        <c:auto val="1"/>
        <c:lblAlgn val="ctr"/>
        <c:lblOffset val="100"/>
        <c:noMultiLvlLbl val="0"/>
      </c:catAx>
      <c:valAx>
        <c:axId val="96685056"/>
        <c:scaling>
          <c:orientation val="minMax"/>
        </c:scaling>
        <c:delete val="0"/>
        <c:axPos val="b"/>
        <c:numFmt formatCode="0%" sourceLinked="1"/>
        <c:majorTickMark val="none"/>
        <c:minorTickMark val="none"/>
        <c:tickLblPos val="none"/>
        <c:spPr>
          <a:noFill/>
          <a:ln>
            <a:noFill/>
          </a:ln>
        </c:spPr>
        <c:crossAx val="96681984"/>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411980436751976E-2"/>
          <c:y val="9.5761957081632182E-2"/>
          <c:w val="0.96363636363636362"/>
          <c:h val="0.59809513901399913"/>
        </c:manualLayout>
      </c:layout>
      <c:barChart>
        <c:barDir val="bar"/>
        <c:grouping val="stacked"/>
        <c:varyColors val="0"/>
        <c:ser>
          <c:idx val="0"/>
          <c:order val="0"/>
          <c:tx>
            <c:strRef>
              <c:f>Juni!$H$30</c:f>
              <c:strCache>
                <c:ptCount val="1"/>
                <c:pt idx="0">
                  <c:v>Band 1</c:v>
                </c:pt>
              </c:strCache>
            </c:strRef>
          </c:tx>
          <c:spPr>
            <a:solidFill>
              <a:srgbClr val="BDD292"/>
            </a:solidFill>
            <a:ln>
              <a:solidFill>
                <a:schemeClr val="tx1"/>
              </a:solidFill>
            </a:ln>
          </c:spPr>
          <c:invertIfNegative val="0"/>
          <c:dLbls>
            <c:txPr>
              <a:bodyPr/>
              <a:lstStyle/>
              <a:p>
                <a:pPr>
                  <a:defRPr sz="1200"/>
                </a:pPr>
                <a:endParaRPr lang="pl-PL"/>
              </a:p>
            </c:txPr>
            <c:showLegendKey val="0"/>
            <c:showVal val="1"/>
            <c:showCatName val="0"/>
            <c:showSerName val="1"/>
            <c:showPercent val="0"/>
            <c:showBubbleSize val="0"/>
            <c:separator>
</c:separator>
            <c:showLeaderLines val="0"/>
          </c:dLbls>
          <c:val>
            <c:numRef>
              <c:f>Juni!$H$35</c:f>
              <c:numCache>
                <c:formatCode>0%</c:formatCode>
                <c:ptCount val="1"/>
                <c:pt idx="0">
                  <c:v>0</c:v>
                </c:pt>
              </c:numCache>
            </c:numRef>
          </c:val>
        </c:ser>
        <c:ser>
          <c:idx val="1"/>
          <c:order val="1"/>
          <c:tx>
            <c:strRef>
              <c:f>Juni!$I$30</c:f>
              <c:strCache>
                <c:ptCount val="1"/>
                <c:pt idx="0">
                  <c:v>Band 2</c:v>
                </c:pt>
              </c:strCache>
            </c:strRef>
          </c:tx>
          <c:spPr>
            <a:solidFill>
              <a:srgbClr val="9ABB59"/>
            </a:solidFill>
          </c:spPr>
          <c:invertIfNegative val="0"/>
          <c:dPt>
            <c:idx val="0"/>
            <c:invertIfNegative val="0"/>
            <c:bubble3D val="0"/>
            <c:spPr>
              <a:solidFill>
                <a:srgbClr val="9ABB59"/>
              </a:solidFill>
              <a:ln>
                <a:solidFill>
                  <a:schemeClr val="tx1"/>
                </a:solidFill>
              </a:ln>
            </c:spPr>
          </c:dPt>
          <c:dLbls>
            <c:txPr>
              <a:bodyPr/>
              <a:lstStyle/>
              <a:p>
                <a:pPr>
                  <a:defRPr sz="1200"/>
                </a:pPr>
                <a:endParaRPr lang="pl-PL"/>
              </a:p>
            </c:txPr>
            <c:showLegendKey val="0"/>
            <c:showVal val="1"/>
            <c:showCatName val="0"/>
            <c:showSerName val="1"/>
            <c:showPercent val="0"/>
            <c:showBubbleSize val="0"/>
            <c:separator>
</c:separator>
            <c:showLeaderLines val="0"/>
          </c:dLbls>
          <c:val>
            <c:numRef>
              <c:f>Juni!$I$35</c:f>
              <c:numCache>
                <c:formatCode>0%</c:formatCode>
                <c:ptCount val="1"/>
                <c:pt idx="0">
                  <c:v>0</c:v>
                </c:pt>
              </c:numCache>
            </c:numRef>
          </c:val>
        </c:ser>
        <c:dLbls>
          <c:showLegendKey val="0"/>
          <c:showVal val="0"/>
          <c:showCatName val="0"/>
          <c:showSerName val="0"/>
          <c:showPercent val="0"/>
          <c:showBubbleSize val="0"/>
        </c:dLbls>
        <c:gapWidth val="150"/>
        <c:overlap val="100"/>
        <c:axId val="60529664"/>
        <c:axId val="60539648"/>
      </c:barChart>
      <c:catAx>
        <c:axId val="60529664"/>
        <c:scaling>
          <c:orientation val="minMax"/>
        </c:scaling>
        <c:delete val="1"/>
        <c:axPos val="l"/>
        <c:majorTickMark val="out"/>
        <c:minorTickMark val="none"/>
        <c:tickLblPos val="nextTo"/>
        <c:crossAx val="60539648"/>
        <c:crosses val="autoZero"/>
        <c:auto val="1"/>
        <c:lblAlgn val="ctr"/>
        <c:lblOffset val="100"/>
        <c:noMultiLvlLbl val="0"/>
      </c:catAx>
      <c:valAx>
        <c:axId val="60539648"/>
        <c:scaling>
          <c:orientation val="minMax"/>
        </c:scaling>
        <c:delete val="1"/>
        <c:axPos val="b"/>
        <c:numFmt formatCode="0%" sourceLinked="1"/>
        <c:majorTickMark val="out"/>
        <c:minorTickMark val="none"/>
        <c:tickLblPos val="nextTo"/>
        <c:crossAx val="60529664"/>
        <c:crosses val="autoZero"/>
        <c:crossBetween val="between"/>
      </c:valAx>
      <c:spPr>
        <a:noFill/>
        <a:ln w="25400">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0852268641073E-3"/>
          <c:y val="0"/>
          <c:w val="0.9930168413537982"/>
          <c:h val="1"/>
        </c:manualLayout>
      </c:layout>
      <c:barChart>
        <c:barDir val="bar"/>
        <c:grouping val="stacked"/>
        <c:varyColors val="0"/>
        <c:ser>
          <c:idx val="0"/>
          <c:order val="0"/>
          <c:tx>
            <c:strRef>
              <c:f>Juli!$C$8</c:f>
              <c:strCache>
                <c:ptCount val="1"/>
                <c:pt idx="0">
                  <c:v>Band 1</c:v>
                </c:pt>
              </c:strCache>
            </c:strRef>
          </c:tx>
          <c:spPr>
            <a:solidFill>
              <a:srgbClr val="FFD581"/>
            </a:solidFill>
            <a:ln>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Juli!$C$18</c:f>
              <c:numCache>
                <c:formatCode>0%</c:formatCode>
                <c:ptCount val="1"/>
                <c:pt idx="0">
                  <c:v>0</c:v>
                </c:pt>
              </c:numCache>
            </c:numRef>
          </c:val>
        </c:ser>
        <c:ser>
          <c:idx val="1"/>
          <c:order val="1"/>
          <c:tx>
            <c:strRef>
              <c:f>Juli!$D$8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txPr>
              <a:bodyPr/>
              <a:lstStyle/>
              <a:p>
                <a:pPr>
                  <a:defRPr sz="1400"/>
                </a:pPr>
                <a:endParaRPr lang="pl-PL"/>
              </a:p>
            </c:txPr>
            <c:dLblPos val="ctr"/>
            <c:showLegendKey val="0"/>
            <c:showVal val="1"/>
            <c:showCatName val="0"/>
            <c:showSerName val="1"/>
            <c:showPercent val="0"/>
            <c:showBubbleSize val="0"/>
            <c:separator>
</c:separator>
            <c:showLeaderLines val="0"/>
          </c:dLbls>
          <c:val>
            <c:numRef>
              <c:f>Juli!$D$18</c:f>
              <c:numCache>
                <c:formatCode>0%</c:formatCode>
                <c:ptCount val="1"/>
                <c:pt idx="0">
                  <c:v>0</c:v>
                </c:pt>
              </c:numCache>
            </c:numRef>
          </c:val>
        </c:ser>
        <c:dLbls>
          <c:showLegendKey val="0"/>
          <c:showVal val="0"/>
          <c:showCatName val="0"/>
          <c:showSerName val="0"/>
          <c:showPercent val="0"/>
          <c:showBubbleSize val="0"/>
        </c:dLbls>
        <c:gapWidth val="99"/>
        <c:overlap val="100"/>
        <c:axId val="60675968"/>
        <c:axId val="60677504"/>
      </c:barChart>
      <c:catAx>
        <c:axId val="60675968"/>
        <c:scaling>
          <c:orientation val="minMax"/>
        </c:scaling>
        <c:delete val="1"/>
        <c:axPos val="l"/>
        <c:majorTickMark val="out"/>
        <c:minorTickMark val="none"/>
        <c:tickLblPos val="nextTo"/>
        <c:crossAx val="60677504"/>
        <c:crosses val="autoZero"/>
        <c:auto val="1"/>
        <c:lblAlgn val="ctr"/>
        <c:lblOffset val="100"/>
        <c:noMultiLvlLbl val="0"/>
      </c:catAx>
      <c:valAx>
        <c:axId val="60677504"/>
        <c:scaling>
          <c:orientation val="minMax"/>
        </c:scaling>
        <c:delete val="0"/>
        <c:axPos val="b"/>
        <c:numFmt formatCode="0%" sourceLinked="1"/>
        <c:majorTickMark val="none"/>
        <c:minorTickMark val="none"/>
        <c:tickLblPos val="none"/>
        <c:spPr>
          <a:noFill/>
          <a:ln>
            <a:noFill/>
          </a:ln>
        </c:spPr>
        <c:crossAx val="60675968"/>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Juli!$H$8</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Juli!$H$18</c:f>
              <c:numCache>
                <c:formatCode>0%</c:formatCode>
                <c:ptCount val="1"/>
                <c:pt idx="0">
                  <c:v>0</c:v>
                </c:pt>
              </c:numCache>
            </c:numRef>
          </c:val>
        </c:ser>
        <c:ser>
          <c:idx val="1"/>
          <c:order val="1"/>
          <c:tx>
            <c:strRef>
              <c:f>Juli!$I$8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Juli!$I$18</c:f>
              <c:numCache>
                <c:formatCode>0%</c:formatCode>
                <c:ptCount val="1"/>
                <c:pt idx="0">
                  <c:v>0</c:v>
                </c:pt>
              </c:numCache>
            </c:numRef>
          </c:val>
        </c:ser>
        <c:dLbls>
          <c:showLegendKey val="0"/>
          <c:showVal val="0"/>
          <c:showCatName val="0"/>
          <c:showSerName val="0"/>
          <c:showPercent val="0"/>
          <c:showBubbleSize val="0"/>
        </c:dLbls>
        <c:gapWidth val="99"/>
        <c:overlap val="100"/>
        <c:axId val="43970944"/>
        <c:axId val="43972480"/>
      </c:barChart>
      <c:catAx>
        <c:axId val="43970944"/>
        <c:scaling>
          <c:orientation val="minMax"/>
        </c:scaling>
        <c:delete val="1"/>
        <c:axPos val="l"/>
        <c:majorTickMark val="out"/>
        <c:minorTickMark val="none"/>
        <c:tickLblPos val="nextTo"/>
        <c:crossAx val="43972480"/>
        <c:crosses val="autoZero"/>
        <c:auto val="1"/>
        <c:lblAlgn val="ctr"/>
        <c:lblOffset val="100"/>
        <c:noMultiLvlLbl val="0"/>
      </c:catAx>
      <c:valAx>
        <c:axId val="43972480"/>
        <c:scaling>
          <c:orientation val="minMax"/>
        </c:scaling>
        <c:delete val="0"/>
        <c:axPos val="b"/>
        <c:numFmt formatCode="0%" sourceLinked="1"/>
        <c:majorTickMark val="none"/>
        <c:minorTickMark val="none"/>
        <c:tickLblPos val="none"/>
        <c:spPr>
          <a:noFill/>
          <a:ln>
            <a:noFill/>
          </a:ln>
        </c:spPr>
        <c:crossAx val="43970944"/>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1"/>
          <c:order val="0"/>
          <c:tx>
            <c:strRef>
              <c:f>Juli!$C$8</c:f>
              <c:strCache>
                <c:ptCount val="1"/>
                <c:pt idx="0">
                  <c:v>Band 1</c:v>
                </c:pt>
              </c:strCache>
            </c:strRef>
          </c:tx>
          <c:spPr>
            <a:solidFill>
              <a:srgbClr val="FFD581"/>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Juli!$C$40</c:f>
              <c:numCache>
                <c:formatCode>0%</c:formatCode>
                <c:ptCount val="1"/>
                <c:pt idx="0">
                  <c:v>0</c:v>
                </c:pt>
              </c:numCache>
            </c:numRef>
          </c:val>
        </c:ser>
        <c:ser>
          <c:idx val="0"/>
          <c:order val="1"/>
          <c:tx>
            <c:strRef>
              <c:f>Juli!$D$30</c:f>
              <c:strCache>
                <c:ptCount val="1"/>
                <c:pt idx="0">
                  <c:v>Band 2</c:v>
                </c:pt>
              </c:strCache>
            </c:strRef>
          </c:tx>
          <c:spPr>
            <a:solidFill>
              <a:srgbClr val="FFD581"/>
            </a:solidFill>
            <a:ln w="9525">
              <a:solidFill>
                <a:schemeClr val="tx1"/>
              </a:solidFill>
            </a:ln>
          </c:spPr>
          <c:invertIfNegative val="0"/>
          <c:dPt>
            <c:idx val="0"/>
            <c:invertIfNegative val="0"/>
            <c:bubble3D val="0"/>
            <c:spPr>
              <a:solidFill>
                <a:schemeClr val="tx2">
                  <a:lumMod val="20000"/>
                  <a:lumOff val="80000"/>
                </a:schemeClr>
              </a:solidFill>
              <a:ln w="9525">
                <a:solidFill>
                  <a:schemeClr val="tx1"/>
                </a:solidFill>
              </a:ln>
            </c:spPr>
          </c:dPt>
          <c:dLbls>
            <c:txPr>
              <a:bodyPr/>
              <a:lstStyle/>
              <a:p>
                <a:pPr>
                  <a:defRPr sz="1400"/>
                </a:pPr>
                <a:endParaRPr lang="pl-PL"/>
              </a:p>
            </c:txPr>
            <c:showLegendKey val="0"/>
            <c:showVal val="1"/>
            <c:showCatName val="0"/>
            <c:showSerName val="1"/>
            <c:showPercent val="0"/>
            <c:showBubbleSize val="0"/>
            <c:separator>
</c:separator>
            <c:showLeaderLines val="0"/>
          </c:dLbls>
          <c:val>
            <c:numRef>
              <c:f>Juli!$D$40</c:f>
              <c:numCache>
                <c:formatCode>0%</c:formatCode>
                <c:ptCount val="1"/>
                <c:pt idx="0">
                  <c:v>0</c:v>
                </c:pt>
              </c:numCache>
            </c:numRef>
          </c:val>
        </c:ser>
        <c:dLbls>
          <c:showLegendKey val="0"/>
          <c:showVal val="0"/>
          <c:showCatName val="0"/>
          <c:showSerName val="0"/>
          <c:showPercent val="0"/>
          <c:showBubbleSize val="0"/>
        </c:dLbls>
        <c:gapWidth val="99"/>
        <c:overlap val="100"/>
        <c:axId val="60963840"/>
        <c:axId val="60969728"/>
      </c:barChart>
      <c:catAx>
        <c:axId val="60963840"/>
        <c:scaling>
          <c:orientation val="minMax"/>
        </c:scaling>
        <c:delete val="1"/>
        <c:axPos val="l"/>
        <c:majorTickMark val="out"/>
        <c:minorTickMark val="none"/>
        <c:tickLblPos val="nextTo"/>
        <c:crossAx val="60969728"/>
        <c:crosses val="autoZero"/>
        <c:auto val="1"/>
        <c:lblAlgn val="ctr"/>
        <c:lblOffset val="100"/>
        <c:noMultiLvlLbl val="0"/>
      </c:catAx>
      <c:valAx>
        <c:axId val="60969728"/>
        <c:scaling>
          <c:orientation val="minMax"/>
        </c:scaling>
        <c:delete val="0"/>
        <c:axPos val="b"/>
        <c:numFmt formatCode="0%" sourceLinked="1"/>
        <c:majorTickMark val="none"/>
        <c:minorTickMark val="none"/>
        <c:tickLblPos val="none"/>
        <c:spPr>
          <a:noFill/>
          <a:ln>
            <a:noFill/>
          </a:ln>
        </c:spPr>
        <c:crossAx val="60963840"/>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Juli!$H$30</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Juli!$H$40</c:f>
              <c:numCache>
                <c:formatCode>0%</c:formatCode>
                <c:ptCount val="1"/>
                <c:pt idx="0">
                  <c:v>0</c:v>
                </c:pt>
              </c:numCache>
            </c:numRef>
          </c:val>
        </c:ser>
        <c:ser>
          <c:idx val="1"/>
          <c:order val="1"/>
          <c:tx>
            <c:strRef>
              <c:f>Juli!$I$30</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Juli!$I$40</c:f>
              <c:numCache>
                <c:formatCode>0%</c:formatCode>
                <c:ptCount val="1"/>
                <c:pt idx="0">
                  <c:v>0</c:v>
                </c:pt>
              </c:numCache>
            </c:numRef>
          </c:val>
        </c:ser>
        <c:dLbls>
          <c:showLegendKey val="0"/>
          <c:showVal val="0"/>
          <c:showCatName val="0"/>
          <c:showSerName val="0"/>
          <c:showPercent val="0"/>
          <c:showBubbleSize val="0"/>
        </c:dLbls>
        <c:gapWidth val="99"/>
        <c:overlap val="100"/>
        <c:axId val="60990976"/>
        <c:axId val="60992512"/>
      </c:barChart>
      <c:catAx>
        <c:axId val="60990976"/>
        <c:scaling>
          <c:orientation val="minMax"/>
        </c:scaling>
        <c:delete val="1"/>
        <c:axPos val="l"/>
        <c:majorTickMark val="out"/>
        <c:minorTickMark val="none"/>
        <c:tickLblPos val="nextTo"/>
        <c:crossAx val="60992512"/>
        <c:crosses val="autoZero"/>
        <c:auto val="1"/>
        <c:lblAlgn val="ctr"/>
        <c:lblOffset val="100"/>
        <c:noMultiLvlLbl val="0"/>
      </c:catAx>
      <c:valAx>
        <c:axId val="60992512"/>
        <c:scaling>
          <c:orientation val="minMax"/>
        </c:scaling>
        <c:delete val="0"/>
        <c:axPos val="b"/>
        <c:numFmt formatCode="0%" sourceLinked="1"/>
        <c:majorTickMark val="none"/>
        <c:minorTickMark val="none"/>
        <c:tickLblPos val="none"/>
        <c:spPr>
          <a:noFill/>
          <a:ln>
            <a:noFill/>
          </a:ln>
        </c:spPr>
        <c:crossAx val="60990976"/>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411980436751976E-2"/>
          <c:y val="9.5761957081632182E-2"/>
          <c:w val="0.96363636363636362"/>
          <c:h val="0.59809513901399913"/>
        </c:manualLayout>
      </c:layout>
      <c:barChart>
        <c:barDir val="bar"/>
        <c:grouping val="stacked"/>
        <c:varyColors val="0"/>
        <c:ser>
          <c:idx val="0"/>
          <c:order val="0"/>
          <c:tx>
            <c:strRef>
              <c:f>Juli!$H$30</c:f>
              <c:strCache>
                <c:ptCount val="1"/>
                <c:pt idx="0">
                  <c:v>Band 1</c:v>
                </c:pt>
              </c:strCache>
            </c:strRef>
          </c:tx>
          <c:spPr>
            <a:solidFill>
              <a:srgbClr val="BDD292"/>
            </a:solidFill>
            <a:ln>
              <a:solidFill>
                <a:schemeClr val="tx1"/>
              </a:solidFill>
            </a:ln>
          </c:spPr>
          <c:invertIfNegative val="0"/>
          <c:dLbls>
            <c:txPr>
              <a:bodyPr/>
              <a:lstStyle/>
              <a:p>
                <a:pPr>
                  <a:defRPr sz="1200"/>
                </a:pPr>
                <a:endParaRPr lang="pl-PL"/>
              </a:p>
            </c:txPr>
            <c:showLegendKey val="0"/>
            <c:showVal val="1"/>
            <c:showCatName val="0"/>
            <c:showSerName val="1"/>
            <c:showPercent val="0"/>
            <c:showBubbleSize val="0"/>
            <c:separator>
</c:separator>
            <c:showLeaderLines val="0"/>
          </c:dLbls>
          <c:val>
            <c:numRef>
              <c:f>Juli!$H$35</c:f>
              <c:numCache>
                <c:formatCode>0%</c:formatCode>
                <c:ptCount val="1"/>
                <c:pt idx="0">
                  <c:v>0</c:v>
                </c:pt>
              </c:numCache>
            </c:numRef>
          </c:val>
        </c:ser>
        <c:ser>
          <c:idx val="1"/>
          <c:order val="1"/>
          <c:tx>
            <c:strRef>
              <c:f>Juli!$I$30</c:f>
              <c:strCache>
                <c:ptCount val="1"/>
                <c:pt idx="0">
                  <c:v>Band 2</c:v>
                </c:pt>
              </c:strCache>
            </c:strRef>
          </c:tx>
          <c:spPr>
            <a:solidFill>
              <a:srgbClr val="9ABB59"/>
            </a:solidFill>
          </c:spPr>
          <c:invertIfNegative val="0"/>
          <c:dPt>
            <c:idx val="0"/>
            <c:invertIfNegative val="0"/>
            <c:bubble3D val="0"/>
            <c:spPr>
              <a:solidFill>
                <a:srgbClr val="9ABB59"/>
              </a:solidFill>
              <a:ln>
                <a:solidFill>
                  <a:schemeClr val="tx1"/>
                </a:solidFill>
              </a:ln>
            </c:spPr>
          </c:dPt>
          <c:dLbls>
            <c:txPr>
              <a:bodyPr/>
              <a:lstStyle/>
              <a:p>
                <a:pPr>
                  <a:defRPr sz="1200"/>
                </a:pPr>
                <a:endParaRPr lang="pl-PL"/>
              </a:p>
            </c:txPr>
            <c:showLegendKey val="0"/>
            <c:showVal val="1"/>
            <c:showCatName val="0"/>
            <c:showSerName val="1"/>
            <c:showPercent val="0"/>
            <c:showBubbleSize val="0"/>
            <c:separator>
</c:separator>
            <c:showLeaderLines val="0"/>
          </c:dLbls>
          <c:val>
            <c:numRef>
              <c:f>Juli!$I$35</c:f>
              <c:numCache>
                <c:formatCode>0%</c:formatCode>
                <c:ptCount val="1"/>
                <c:pt idx="0">
                  <c:v>0</c:v>
                </c:pt>
              </c:numCache>
            </c:numRef>
          </c:val>
        </c:ser>
        <c:dLbls>
          <c:showLegendKey val="0"/>
          <c:showVal val="0"/>
          <c:showCatName val="0"/>
          <c:showSerName val="0"/>
          <c:showPercent val="0"/>
          <c:showBubbleSize val="0"/>
        </c:dLbls>
        <c:gapWidth val="150"/>
        <c:overlap val="100"/>
        <c:axId val="63914368"/>
        <c:axId val="63915904"/>
      </c:barChart>
      <c:catAx>
        <c:axId val="63914368"/>
        <c:scaling>
          <c:orientation val="minMax"/>
        </c:scaling>
        <c:delete val="1"/>
        <c:axPos val="l"/>
        <c:majorTickMark val="out"/>
        <c:minorTickMark val="none"/>
        <c:tickLblPos val="nextTo"/>
        <c:crossAx val="63915904"/>
        <c:crosses val="autoZero"/>
        <c:auto val="1"/>
        <c:lblAlgn val="ctr"/>
        <c:lblOffset val="100"/>
        <c:noMultiLvlLbl val="0"/>
      </c:catAx>
      <c:valAx>
        <c:axId val="63915904"/>
        <c:scaling>
          <c:orientation val="minMax"/>
        </c:scaling>
        <c:delete val="1"/>
        <c:axPos val="b"/>
        <c:numFmt formatCode="0%" sourceLinked="1"/>
        <c:majorTickMark val="out"/>
        <c:minorTickMark val="none"/>
        <c:tickLblPos val="nextTo"/>
        <c:crossAx val="63914368"/>
        <c:crosses val="autoZero"/>
        <c:crossBetween val="between"/>
      </c:valAx>
      <c:spPr>
        <a:noFill/>
        <a:ln w="25400">
          <a:noFill/>
        </a:ln>
      </c:spPr>
    </c:plotArea>
    <c:plotVisOnly val="1"/>
    <c:dispBlanksAs val="gap"/>
    <c:showDLblsOverMax val="0"/>
  </c:chart>
  <c:spPr>
    <a:noFill/>
    <a:ln>
      <a:noFill/>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0852268641073E-3"/>
          <c:y val="0"/>
          <c:w val="0.9930168413537982"/>
          <c:h val="1"/>
        </c:manualLayout>
      </c:layout>
      <c:barChart>
        <c:barDir val="bar"/>
        <c:grouping val="stacked"/>
        <c:varyColors val="0"/>
        <c:ser>
          <c:idx val="0"/>
          <c:order val="0"/>
          <c:tx>
            <c:strRef>
              <c:f>Juli!$C$8</c:f>
              <c:strCache>
                <c:ptCount val="1"/>
                <c:pt idx="0">
                  <c:v>Band 1</c:v>
                </c:pt>
              </c:strCache>
            </c:strRef>
          </c:tx>
          <c:spPr>
            <a:solidFill>
              <a:srgbClr val="FFD581"/>
            </a:solidFill>
            <a:ln>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Juli!$C$18</c:f>
              <c:numCache>
                <c:formatCode>0%</c:formatCode>
                <c:ptCount val="1"/>
                <c:pt idx="0">
                  <c:v>0</c:v>
                </c:pt>
              </c:numCache>
            </c:numRef>
          </c:val>
        </c:ser>
        <c:ser>
          <c:idx val="1"/>
          <c:order val="1"/>
          <c:tx>
            <c:strRef>
              <c:f>Juli!$D$8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txPr>
              <a:bodyPr/>
              <a:lstStyle/>
              <a:p>
                <a:pPr>
                  <a:defRPr sz="1400"/>
                </a:pPr>
                <a:endParaRPr lang="pl-PL"/>
              </a:p>
            </c:txPr>
            <c:dLblPos val="ctr"/>
            <c:showLegendKey val="0"/>
            <c:showVal val="1"/>
            <c:showCatName val="0"/>
            <c:showSerName val="1"/>
            <c:showPercent val="0"/>
            <c:showBubbleSize val="0"/>
            <c:separator>
</c:separator>
            <c:showLeaderLines val="0"/>
          </c:dLbls>
          <c:val>
            <c:numRef>
              <c:f>Juli!$D$18</c:f>
              <c:numCache>
                <c:formatCode>0%</c:formatCode>
                <c:ptCount val="1"/>
                <c:pt idx="0">
                  <c:v>0</c:v>
                </c:pt>
              </c:numCache>
            </c:numRef>
          </c:val>
        </c:ser>
        <c:dLbls>
          <c:showLegendKey val="0"/>
          <c:showVal val="0"/>
          <c:showCatName val="0"/>
          <c:showSerName val="0"/>
          <c:showPercent val="0"/>
          <c:showBubbleSize val="0"/>
        </c:dLbls>
        <c:gapWidth val="99"/>
        <c:overlap val="100"/>
        <c:axId val="63970304"/>
        <c:axId val="63980288"/>
      </c:barChart>
      <c:catAx>
        <c:axId val="63970304"/>
        <c:scaling>
          <c:orientation val="minMax"/>
        </c:scaling>
        <c:delete val="1"/>
        <c:axPos val="l"/>
        <c:majorTickMark val="out"/>
        <c:minorTickMark val="none"/>
        <c:tickLblPos val="nextTo"/>
        <c:crossAx val="63980288"/>
        <c:crosses val="autoZero"/>
        <c:auto val="1"/>
        <c:lblAlgn val="ctr"/>
        <c:lblOffset val="100"/>
        <c:noMultiLvlLbl val="0"/>
      </c:catAx>
      <c:valAx>
        <c:axId val="63980288"/>
        <c:scaling>
          <c:orientation val="minMax"/>
        </c:scaling>
        <c:delete val="0"/>
        <c:axPos val="b"/>
        <c:numFmt formatCode="0%" sourceLinked="1"/>
        <c:majorTickMark val="none"/>
        <c:minorTickMark val="none"/>
        <c:tickLblPos val="none"/>
        <c:spPr>
          <a:noFill/>
          <a:ln>
            <a:noFill/>
          </a:ln>
        </c:spPr>
        <c:crossAx val="63970304"/>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Juli!$H$8</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Juli!$H$18</c:f>
              <c:numCache>
                <c:formatCode>0%</c:formatCode>
                <c:ptCount val="1"/>
                <c:pt idx="0">
                  <c:v>0</c:v>
                </c:pt>
              </c:numCache>
            </c:numRef>
          </c:val>
        </c:ser>
        <c:ser>
          <c:idx val="1"/>
          <c:order val="1"/>
          <c:tx>
            <c:strRef>
              <c:f>Juli!$I$8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Juli!$I$18</c:f>
              <c:numCache>
                <c:formatCode>0%</c:formatCode>
                <c:ptCount val="1"/>
                <c:pt idx="0">
                  <c:v>0</c:v>
                </c:pt>
              </c:numCache>
            </c:numRef>
          </c:val>
        </c:ser>
        <c:dLbls>
          <c:showLegendKey val="0"/>
          <c:showVal val="0"/>
          <c:showCatName val="0"/>
          <c:showSerName val="0"/>
          <c:showPercent val="0"/>
          <c:showBubbleSize val="0"/>
        </c:dLbls>
        <c:gapWidth val="99"/>
        <c:overlap val="100"/>
        <c:axId val="64005632"/>
        <c:axId val="64007168"/>
      </c:barChart>
      <c:catAx>
        <c:axId val="64005632"/>
        <c:scaling>
          <c:orientation val="minMax"/>
        </c:scaling>
        <c:delete val="1"/>
        <c:axPos val="l"/>
        <c:majorTickMark val="out"/>
        <c:minorTickMark val="none"/>
        <c:tickLblPos val="nextTo"/>
        <c:crossAx val="64007168"/>
        <c:crosses val="autoZero"/>
        <c:auto val="1"/>
        <c:lblAlgn val="ctr"/>
        <c:lblOffset val="100"/>
        <c:noMultiLvlLbl val="0"/>
      </c:catAx>
      <c:valAx>
        <c:axId val="64007168"/>
        <c:scaling>
          <c:orientation val="minMax"/>
        </c:scaling>
        <c:delete val="0"/>
        <c:axPos val="b"/>
        <c:numFmt formatCode="0%" sourceLinked="1"/>
        <c:majorTickMark val="none"/>
        <c:minorTickMark val="none"/>
        <c:tickLblPos val="none"/>
        <c:spPr>
          <a:noFill/>
          <a:ln>
            <a:noFill/>
          </a:ln>
        </c:spPr>
        <c:crossAx val="64005632"/>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1"/>
          <c:order val="0"/>
          <c:tx>
            <c:strRef>
              <c:f>Juli!$C$8</c:f>
              <c:strCache>
                <c:ptCount val="1"/>
                <c:pt idx="0">
                  <c:v>Band 1</c:v>
                </c:pt>
              </c:strCache>
            </c:strRef>
          </c:tx>
          <c:spPr>
            <a:solidFill>
              <a:srgbClr val="FFD581"/>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Juli!$C$40</c:f>
              <c:numCache>
                <c:formatCode>0%</c:formatCode>
                <c:ptCount val="1"/>
                <c:pt idx="0">
                  <c:v>0</c:v>
                </c:pt>
              </c:numCache>
            </c:numRef>
          </c:val>
        </c:ser>
        <c:ser>
          <c:idx val="0"/>
          <c:order val="1"/>
          <c:tx>
            <c:strRef>
              <c:f>Juli!$D$30</c:f>
              <c:strCache>
                <c:ptCount val="1"/>
                <c:pt idx="0">
                  <c:v>Band 2</c:v>
                </c:pt>
              </c:strCache>
            </c:strRef>
          </c:tx>
          <c:spPr>
            <a:solidFill>
              <a:srgbClr val="FFD581"/>
            </a:solidFill>
            <a:ln w="9525">
              <a:solidFill>
                <a:schemeClr val="tx1"/>
              </a:solidFill>
            </a:ln>
          </c:spPr>
          <c:invertIfNegative val="0"/>
          <c:dPt>
            <c:idx val="0"/>
            <c:invertIfNegative val="0"/>
            <c:bubble3D val="0"/>
            <c:spPr>
              <a:solidFill>
                <a:schemeClr val="tx2">
                  <a:lumMod val="20000"/>
                  <a:lumOff val="80000"/>
                </a:schemeClr>
              </a:solidFill>
              <a:ln w="9525">
                <a:solidFill>
                  <a:schemeClr val="tx1"/>
                </a:solidFill>
              </a:ln>
            </c:spPr>
          </c:dPt>
          <c:dLbls>
            <c:txPr>
              <a:bodyPr/>
              <a:lstStyle/>
              <a:p>
                <a:pPr>
                  <a:defRPr sz="1400"/>
                </a:pPr>
                <a:endParaRPr lang="pl-PL"/>
              </a:p>
            </c:txPr>
            <c:showLegendKey val="0"/>
            <c:showVal val="1"/>
            <c:showCatName val="0"/>
            <c:showSerName val="1"/>
            <c:showPercent val="0"/>
            <c:showBubbleSize val="0"/>
            <c:separator>
</c:separator>
            <c:showLeaderLines val="0"/>
          </c:dLbls>
          <c:val>
            <c:numRef>
              <c:f>Juli!$D$40</c:f>
              <c:numCache>
                <c:formatCode>0%</c:formatCode>
                <c:ptCount val="1"/>
                <c:pt idx="0">
                  <c:v>0</c:v>
                </c:pt>
              </c:numCache>
            </c:numRef>
          </c:val>
        </c:ser>
        <c:dLbls>
          <c:showLegendKey val="0"/>
          <c:showVal val="0"/>
          <c:showCatName val="0"/>
          <c:showSerName val="0"/>
          <c:showPercent val="0"/>
          <c:showBubbleSize val="0"/>
        </c:dLbls>
        <c:gapWidth val="99"/>
        <c:overlap val="100"/>
        <c:axId val="77820288"/>
        <c:axId val="77821824"/>
      </c:barChart>
      <c:catAx>
        <c:axId val="77820288"/>
        <c:scaling>
          <c:orientation val="minMax"/>
        </c:scaling>
        <c:delete val="1"/>
        <c:axPos val="l"/>
        <c:majorTickMark val="out"/>
        <c:minorTickMark val="none"/>
        <c:tickLblPos val="nextTo"/>
        <c:crossAx val="77821824"/>
        <c:crosses val="autoZero"/>
        <c:auto val="1"/>
        <c:lblAlgn val="ctr"/>
        <c:lblOffset val="100"/>
        <c:noMultiLvlLbl val="0"/>
      </c:catAx>
      <c:valAx>
        <c:axId val="77821824"/>
        <c:scaling>
          <c:orientation val="minMax"/>
        </c:scaling>
        <c:delete val="0"/>
        <c:axPos val="b"/>
        <c:numFmt formatCode="0%" sourceLinked="1"/>
        <c:majorTickMark val="none"/>
        <c:minorTickMark val="none"/>
        <c:tickLblPos val="none"/>
        <c:spPr>
          <a:noFill/>
          <a:ln>
            <a:noFill/>
          </a:ln>
        </c:spPr>
        <c:crossAx val="77820288"/>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Juli!$H$30</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Juli!$H$40</c:f>
              <c:numCache>
                <c:formatCode>0%</c:formatCode>
                <c:ptCount val="1"/>
                <c:pt idx="0">
                  <c:v>0</c:v>
                </c:pt>
              </c:numCache>
            </c:numRef>
          </c:val>
        </c:ser>
        <c:ser>
          <c:idx val="1"/>
          <c:order val="1"/>
          <c:tx>
            <c:strRef>
              <c:f>Juli!$I$30</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Juli!$I$40</c:f>
              <c:numCache>
                <c:formatCode>0%</c:formatCode>
                <c:ptCount val="1"/>
                <c:pt idx="0">
                  <c:v>0</c:v>
                </c:pt>
              </c:numCache>
            </c:numRef>
          </c:val>
        </c:ser>
        <c:dLbls>
          <c:showLegendKey val="0"/>
          <c:showVal val="0"/>
          <c:showCatName val="0"/>
          <c:showSerName val="0"/>
          <c:showPercent val="0"/>
          <c:showBubbleSize val="0"/>
        </c:dLbls>
        <c:gapWidth val="99"/>
        <c:overlap val="100"/>
        <c:axId val="77847168"/>
        <c:axId val="77848960"/>
      </c:barChart>
      <c:catAx>
        <c:axId val="77847168"/>
        <c:scaling>
          <c:orientation val="minMax"/>
        </c:scaling>
        <c:delete val="1"/>
        <c:axPos val="l"/>
        <c:majorTickMark val="out"/>
        <c:minorTickMark val="none"/>
        <c:tickLblPos val="nextTo"/>
        <c:crossAx val="77848960"/>
        <c:crosses val="autoZero"/>
        <c:auto val="1"/>
        <c:lblAlgn val="ctr"/>
        <c:lblOffset val="100"/>
        <c:noMultiLvlLbl val="0"/>
      </c:catAx>
      <c:valAx>
        <c:axId val="77848960"/>
        <c:scaling>
          <c:orientation val="minMax"/>
        </c:scaling>
        <c:delete val="0"/>
        <c:axPos val="b"/>
        <c:numFmt formatCode="0%" sourceLinked="1"/>
        <c:majorTickMark val="none"/>
        <c:minorTickMark val="none"/>
        <c:tickLblPos val="none"/>
        <c:spPr>
          <a:noFill/>
          <a:ln>
            <a:noFill/>
          </a:ln>
        </c:spPr>
        <c:crossAx val="77847168"/>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Januar!$H$30</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Januar!$H$40</c:f>
              <c:numCache>
                <c:formatCode>0%</c:formatCode>
                <c:ptCount val="1"/>
                <c:pt idx="0">
                  <c:v>0</c:v>
                </c:pt>
              </c:numCache>
            </c:numRef>
          </c:val>
        </c:ser>
        <c:ser>
          <c:idx val="1"/>
          <c:order val="1"/>
          <c:tx>
            <c:strRef>
              <c:f>Januar!$I$30</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Januar!$I$40</c:f>
              <c:numCache>
                <c:formatCode>0%</c:formatCode>
                <c:ptCount val="1"/>
                <c:pt idx="0">
                  <c:v>0</c:v>
                </c:pt>
              </c:numCache>
            </c:numRef>
          </c:val>
        </c:ser>
        <c:dLbls>
          <c:showLegendKey val="0"/>
          <c:showVal val="0"/>
          <c:showCatName val="0"/>
          <c:showSerName val="0"/>
          <c:showPercent val="0"/>
          <c:showBubbleSize val="0"/>
        </c:dLbls>
        <c:gapWidth val="99"/>
        <c:overlap val="100"/>
        <c:axId val="102859136"/>
        <c:axId val="102862208"/>
      </c:barChart>
      <c:catAx>
        <c:axId val="102859136"/>
        <c:scaling>
          <c:orientation val="minMax"/>
        </c:scaling>
        <c:delete val="1"/>
        <c:axPos val="l"/>
        <c:majorTickMark val="out"/>
        <c:minorTickMark val="none"/>
        <c:tickLblPos val="nextTo"/>
        <c:crossAx val="102862208"/>
        <c:crosses val="autoZero"/>
        <c:auto val="1"/>
        <c:lblAlgn val="ctr"/>
        <c:lblOffset val="100"/>
        <c:noMultiLvlLbl val="0"/>
      </c:catAx>
      <c:valAx>
        <c:axId val="102862208"/>
        <c:scaling>
          <c:orientation val="minMax"/>
        </c:scaling>
        <c:delete val="0"/>
        <c:axPos val="b"/>
        <c:numFmt formatCode="0%" sourceLinked="1"/>
        <c:majorTickMark val="none"/>
        <c:minorTickMark val="none"/>
        <c:tickLblPos val="none"/>
        <c:spPr>
          <a:noFill/>
          <a:ln>
            <a:noFill/>
          </a:ln>
        </c:spPr>
        <c:crossAx val="102859136"/>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411980436751976E-2"/>
          <c:y val="9.5761957081632182E-2"/>
          <c:w val="0.96363636363636362"/>
          <c:h val="0.59809513901399913"/>
        </c:manualLayout>
      </c:layout>
      <c:barChart>
        <c:barDir val="bar"/>
        <c:grouping val="stacked"/>
        <c:varyColors val="0"/>
        <c:ser>
          <c:idx val="0"/>
          <c:order val="0"/>
          <c:tx>
            <c:strRef>
              <c:f>August!$H$30</c:f>
              <c:strCache>
                <c:ptCount val="1"/>
                <c:pt idx="0">
                  <c:v>Band 1</c:v>
                </c:pt>
              </c:strCache>
            </c:strRef>
          </c:tx>
          <c:spPr>
            <a:solidFill>
              <a:srgbClr val="BDD292"/>
            </a:solidFill>
            <a:ln>
              <a:solidFill>
                <a:schemeClr val="tx1"/>
              </a:solidFill>
            </a:ln>
          </c:spPr>
          <c:invertIfNegative val="0"/>
          <c:dLbls>
            <c:txPr>
              <a:bodyPr/>
              <a:lstStyle/>
              <a:p>
                <a:pPr>
                  <a:defRPr sz="1200"/>
                </a:pPr>
                <a:endParaRPr lang="pl-PL"/>
              </a:p>
            </c:txPr>
            <c:showLegendKey val="0"/>
            <c:showVal val="1"/>
            <c:showCatName val="0"/>
            <c:showSerName val="1"/>
            <c:showPercent val="0"/>
            <c:showBubbleSize val="0"/>
            <c:separator>
</c:separator>
            <c:showLeaderLines val="0"/>
          </c:dLbls>
          <c:val>
            <c:numRef>
              <c:f>August!$H$35</c:f>
              <c:numCache>
                <c:formatCode>0%</c:formatCode>
                <c:ptCount val="1"/>
                <c:pt idx="0">
                  <c:v>0</c:v>
                </c:pt>
              </c:numCache>
            </c:numRef>
          </c:val>
        </c:ser>
        <c:ser>
          <c:idx val="1"/>
          <c:order val="1"/>
          <c:tx>
            <c:strRef>
              <c:f>August!$I$30</c:f>
              <c:strCache>
                <c:ptCount val="1"/>
                <c:pt idx="0">
                  <c:v>Band 2</c:v>
                </c:pt>
              </c:strCache>
            </c:strRef>
          </c:tx>
          <c:spPr>
            <a:solidFill>
              <a:srgbClr val="9ABB59"/>
            </a:solidFill>
          </c:spPr>
          <c:invertIfNegative val="0"/>
          <c:dPt>
            <c:idx val="0"/>
            <c:invertIfNegative val="0"/>
            <c:bubble3D val="0"/>
            <c:spPr>
              <a:solidFill>
                <a:srgbClr val="9ABB59"/>
              </a:solidFill>
              <a:ln>
                <a:solidFill>
                  <a:schemeClr val="tx1"/>
                </a:solidFill>
              </a:ln>
            </c:spPr>
          </c:dPt>
          <c:dLbls>
            <c:txPr>
              <a:bodyPr/>
              <a:lstStyle/>
              <a:p>
                <a:pPr>
                  <a:defRPr sz="1200"/>
                </a:pPr>
                <a:endParaRPr lang="pl-PL"/>
              </a:p>
            </c:txPr>
            <c:showLegendKey val="0"/>
            <c:showVal val="1"/>
            <c:showCatName val="0"/>
            <c:showSerName val="1"/>
            <c:showPercent val="0"/>
            <c:showBubbleSize val="0"/>
            <c:separator>
</c:separator>
            <c:showLeaderLines val="0"/>
          </c:dLbls>
          <c:val>
            <c:numRef>
              <c:f>August!$I$35</c:f>
              <c:numCache>
                <c:formatCode>0%</c:formatCode>
                <c:ptCount val="1"/>
                <c:pt idx="0">
                  <c:v>0</c:v>
                </c:pt>
              </c:numCache>
            </c:numRef>
          </c:val>
        </c:ser>
        <c:dLbls>
          <c:showLegendKey val="0"/>
          <c:showVal val="0"/>
          <c:showCatName val="0"/>
          <c:showSerName val="0"/>
          <c:showPercent val="0"/>
          <c:showBubbleSize val="0"/>
        </c:dLbls>
        <c:gapWidth val="150"/>
        <c:overlap val="100"/>
        <c:axId val="77882880"/>
        <c:axId val="77884416"/>
      </c:barChart>
      <c:catAx>
        <c:axId val="77882880"/>
        <c:scaling>
          <c:orientation val="minMax"/>
        </c:scaling>
        <c:delete val="1"/>
        <c:axPos val="l"/>
        <c:majorTickMark val="out"/>
        <c:minorTickMark val="none"/>
        <c:tickLblPos val="nextTo"/>
        <c:crossAx val="77884416"/>
        <c:crosses val="autoZero"/>
        <c:auto val="1"/>
        <c:lblAlgn val="ctr"/>
        <c:lblOffset val="100"/>
        <c:noMultiLvlLbl val="0"/>
      </c:catAx>
      <c:valAx>
        <c:axId val="77884416"/>
        <c:scaling>
          <c:orientation val="minMax"/>
        </c:scaling>
        <c:delete val="1"/>
        <c:axPos val="b"/>
        <c:numFmt formatCode="0%" sourceLinked="1"/>
        <c:majorTickMark val="out"/>
        <c:minorTickMark val="none"/>
        <c:tickLblPos val="nextTo"/>
        <c:crossAx val="77882880"/>
        <c:crosses val="autoZero"/>
        <c:crossBetween val="between"/>
      </c:valAx>
      <c:spPr>
        <a:noFill/>
        <a:ln w="25400">
          <a:noFill/>
        </a:ln>
      </c:spPr>
    </c:plotArea>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0852268641073E-3"/>
          <c:y val="0"/>
          <c:w val="0.9930168413537982"/>
          <c:h val="1"/>
        </c:manualLayout>
      </c:layout>
      <c:barChart>
        <c:barDir val="bar"/>
        <c:grouping val="stacked"/>
        <c:varyColors val="0"/>
        <c:ser>
          <c:idx val="0"/>
          <c:order val="0"/>
          <c:tx>
            <c:strRef>
              <c:f>September!$C$8</c:f>
              <c:strCache>
                <c:ptCount val="1"/>
                <c:pt idx="0">
                  <c:v>Band 1</c:v>
                </c:pt>
              </c:strCache>
            </c:strRef>
          </c:tx>
          <c:spPr>
            <a:solidFill>
              <a:srgbClr val="FFD581"/>
            </a:solidFill>
            <a:ln>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September!$C$18</c:f>
              <c:numCache>
                <c:formatCode>0%</c:formatCode>
                <c:ptCount val="1"/>
                <c:pt idx="0">
                  <c:v>0</c:v>
                </c:pt>
              </c:numCache>
            </c:numRef>
          </c:val>
        </c:ser>
        <c:ser>
          <c:idx val="1"/>
          <c:order val="1"/>
          <c:tx>
            <c:strRef>
              <c:f>September!$D$8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txPr>
              <a:bodyPr/>
              <a:lstStyle/>
              <a:p>
                <a:pPr>
                  <a:defRPr sz="1400"/>
                </a:pPr>
                <a:endParaRPr lang="pl-PL"/>
              </a:p>
            </c:txPr>
            <c:dLblPos val="ctr"/>
            <c:showLegendKey val="0"/>
            <c:showVal val="1"/>
            <c:showCatName val="0"/>
            <c:showSerName val="1"/>
            <c:showPercent val="0"/>
            <c:showBubbleSize val="0"/>
            <c:separator>
</c:separator>
            <c:showLeaderLines val="0"/>
          </c:dLbls>
          <c:val>
            <c:numRef>
              <c:f>September!$D$18</c:f>
              <c:numCache>
                <c:formatCode>0%</c:formatCode>
                <c:ptCount val="1"/>
                <c:pt idx="0">
                  <c:v>0</c:v>
                </c:pt>
              </c:numCache>
            </c:numRef>
          </c:val>
        </c:ser>
        <c:dLbls>
          <c:showLegendKey val="0"/>
          <c:showVal val="0"/>
          <c:showCatName val="0"/>
          <c:showSerName val="0"/>
          <c:showPercent val="0"/>
          <c:showBubbleSize val="0"/>
        </c:dLbls>
        <c:gapWidth val="99"/>
        <c:overlap val="100"/>
        <c:axId val="77967744"/>
        <c:axId val="77969280"/>
      </c:barChart>
      <c:catAx>
        <c:axId val="77967744"/>
        <c:scaling>
          <c:orientation val="minMax"/>
        </c:scaling>
        <c:delete val="1"/>
        <c:axPos val="l"/>
        <c:majorTickMark val="out"/>
        <c:minorTickMark val="none"/>
        <c:tickLblPos val="nextTo"/>
        <c:crossAx val="77969280"/>
        <c:crosses val="autoZero"/>
        <c:auto val="1"/>
        <c:lblAlgn val="ctr"/>
        <c:lblOffset val="100"/>
        <c:noMultiLvlLbl val="0"/>
      </c:catAx>
      <c:valAx>
        <c:axId val="77969280"/>
        <c:scaling>
          <c:orientation val="minMax"/>
        </c:scaling>
        <c:delete val="0"/>
        <c:axPos val="b"/>
        <c:numFmt formatCode="0%" sourceLinked="1"/>
        <c:majorTickMark val="none"/>
        <c:minorTickMark val="none"/>
        <c:tickLblPos val="none"/>
        <c:spPr>
          <a:noFill/>
          <a:ln>
            <a:noFill/>
          </a:ln>
        </c:spPr>
        <c:crossAx val="77967744"/>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September!$H$8</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September!$H$18</c:f>
              <c:numCache>
                <c:formatCode>0%</c:formatCode>
                <c:ptCount val="1"/>
                <c:pt idx="0">
                  <c:v>0</c:v>
                </c:pt>
              </c:numCache>
            </c:numRef>
          </c:val>
        </c:ser>
        <c:ser>
          <c:idx val="1"/>
          <c:order val="1"/>
          <c:tx>
            <c:strRef>
              <c:f>September!$I$8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September!$I$18</c:f>
              <c:numCache>
                <c:formatCode>0%</c:formatCode>
                <c:ptCount val="1"/>
                <c:pt idx="0">
                  <c:v>0</c:v>
                </c:pt>
              </c:numCache>
            </c:numRef>
          </c:val>
        </c:ser>
        <c:dLbls>
          <c:showLegendKey val="0"/>
          <c:showVal val="0"/>
          <c:showCatName val="0"/>
          <c:showSerName val="0"/>
          <c:showPercent val="0"/>
          <c:showBubbleSize val="0"/>
        </c:dLbls>
        <c:gapWidth val="99"/>
        <c:overlap val="100"/>
        <c:axId val="78015104"/>
        <c:axId val="78029184"/>
      </c:barChart>
      <c:catAx>
        <c:axId val="78015104"/>
        <c:scaling>
          <c:orientation val="minMax"/>
        </c:scaling>
        <c:delete val="1"/>
        <c:axPos val="l"/>
        <c:majorTickMark val="out"/>
        <c:minorTickMark val="none"/>
        <c:tickLblPos val="nextTo"/>
        <c:crossAx val="78029184"/>
        <c:crosses val="autoZero"/>
        <c:auto val="1"/>
        <c:lblAlgn val="ctr"/>
        <c:lblOffset val="100"/>
        <c:noMultiLvlLbl val="0"/>
      </c:catAx>
      <c:valAx>
        <c:axId val="78029184"/>
        <c:scaling>
          <c:orientation val="minMax"/>
        </c:scaling>
        <c:delete val="0"/>
        <c:axPos val="b"/>
        <c:numFmt formatCode="0%" sourceLinked="1"/>
        <c:majorTickMark val="none"/>
        <c:minorTickMark val="none"/>
        <c:tickLblPos val="none"/>
        <c:spPr>
          <a:noFill/>
          <a:ln>
            <a:noFill/>
          </a:ln>
        </c:spPr>
        <c:crossAx val="78015104"/>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1"/>
          <c:order val="0"/>
          <c:tx>
            <c:strRef>
              <c:f>September!$C$8</c:f>
              <c:strCache>
                <c:ptCount val="1"/>
                <c:pt idx="0">
                  <c:v>Band 1</c:v>
                </c:pt>
              </c:strCache>
            </c:strRef>
          </c:tx>
          <c:spPr>
            <a:solidFill>
              <a:srgbClr val="FFD581"/>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September!$C$40</c:f>
              <c:numCache>
                <c:formatCode>0%</c:formatCode>
                <c:ptCount val="1"/>
                <c:pt idx="0">
                  <c:v>0</c:v>
                </c:pt>
              </c:numCache>
            </c:numRef>
          </c:val>
        </c:ser>
        <c:ser>
          <c:idx val="0"/>
          <c:order val="1"/>
          <c:tx>
            <c:strRef>
              <c:f>September!$D$30</c:f>
              <c:strCache>
                <c:ptCount val="1"/>
                <c:pt idx="0">
                  <c:v>Band 2</c:v>
                </c:pt>
              </c:strCache>
            </c:strRef>
          </c:tx>
          <c:spPr>
            <a:solidFill>
              <a:srgbClr val="FFD581"/>
            </a:solidFill>
            <a:ln w="9525">
              <a:solidFill>
                <a:schemeClr val="tx1"/>
              </a:solidFill>
            </a:ln>
          </c:spPr>
          <c:invertIfNegative val="0"/>
          <c:dPt>
            <c:idx val="0"/>
            <c:invertIfNegative val="0"/>
            <c:bubble3D val="0"/>
            <c:spPr>
              <a:solidFill>
                <a:schemeClr val="tx2">
                  <a:lumMod val="20000"/>
                  <a:lumOff val="80000"/>
                </a:schemeClr>
              </a:solidFill>
              <a:ln w="9525">
                <a:solidFill>
                  <a:schemeClr val="tx1"/>
                </a:solidFill>
              </a:ln>
            </c:spPr>
          </c:dPt>
          <c:dLbls>
            <c:txPr>
              <a:bodyPr/>
              <a:lstStyle/>
              <a:p>
                <a:pPr>
                  <a:defRPr sz="1400"/>
                </a:pPr>
                <a:endParaRPr lang="pl-PL"/>
              </a:p>
            </c:txPr>
            <c:showLegendKey val="0"/>
            <c:showVal val="1"/>
            <c:showCatName val="0"/>
            <c:showSerName val="1"/>
            <c:showPercent val="0"/>
            <c:showBubbleSize val="0"/>
            <c:separator>
</c:separator>
            <c:showLeaderLines val="0"/>
          </c:dLbls>
          <c:val>
            <c:numRef>
              <c:f>September!$D$40</c:f>
              <c:numCache>
                <c:formatCode>0%</c:formatCode>
                <c:ptCount val="1"/>
                <c:pt idx="0">
                  <c:v>0</c:v>
                </c:pt>
              </c:numCache>
            </c:numRef>
          </c:val>
        </c:ser>
        <c:dLbls>
          <c:showLegendKey val="0"/>
          <c:showVal val="0"/>
          <c:showCatName val="0"/>
          <c:showSerName val="0"/>
          <c:showPercent val="0"/>
          <c:showBubbleSize val="0"/>
        </c:dLbls>
        <c:gapWidth val="99"/>
        <c:overlap val="100"/>
        <c:axId val="78046720"/>
        <c:axId val="78048256"/>
      </c:barChart>
      <c:catAx>
        <c:axId val="78046720"/>
        <c:scaling>
          <c:orientation val="minMax"/>
        </c:scaling>
        <c:delete val="1"/>
        <c:axPos val="l"/>
        <c:majorTickMark val="out"/>
        <c:minorTickMark val="none"/>
        <c:tickLblPos val="nextTo"/>
        <c:crossAx val="78048256"/>
        <c:crosses val="autoZero"/>
        <c:auto val="1"/>
        <c:lblAlgn val="ctr"/>
        <c:lblOffset val="100"/>
        <c:noMultiLvlLbl val="0"/>
      </c:catAx>
      <c:valAx>
        <c:axId val="78048256"/>
        <c:scaling>
          <c:orientation val="minMax"/>
        </c:scaling>
        <c:delete val="0"/>
        <c:axPos val="b"/>
        <c:numFmt formatCode="0%" sourceLinked="1"/>
        <c:majorTickMark val="none"/>
        <c:minorTickMark val="none"/>
        <c:tickLblPos val="none"/>
        <c:spPr>
          <a:noFill/>
          <a:ln>
            <a:noFill/>
          </a:ln>
        </c:spPr>
        <c:crossAx val="78046720"/>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September!$H$30</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September!$H$40</c:f>
              <c:numCache>
                <c:formatCode>0%</c:formatCode>
                <c:ptCount val="1"/>
                <c:pt idx="0">
                  <c:v>0</c:v>
                </c:pt>
              </c:numCache>
            </c:numRef>
          </c:val>
        </c:ser>
        <c:ser>
          <c:idx val="1"/>
          <c:order val="1"/>
          <c:tx>
            <c:strRef>
              <c:f>September!$I$30</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September!$I$40</c:f>
              <c:numCache>
                <c:formatCode>0%</c:formatCode>
                <c:ptCount val="1"/>
                <c:pt idx="0">
                  <c:v>0</c:v>
                </c:pt>
              </c:numCache>
            </c:numRef>
          </c:val>
        </c:ser>
        <c:dLbls>
          <c:showLegendKey val="0"/>
          <c:showVal val="0"/>
          <c:showCatName val="0"/>
          <c:showSerName val="0"/>
          <c:showPercent val="0"/>
          <c:showBubbleSize val="0"/>
        </c:dLbls>
        <c:gapWidth val="99"/>
        <c:overlap val="100"/>
        <c:axId val="90664960"/>
        <c:axId val="90666496"/>
      </c:barChart>
      <c:catAx>
        <c:axId val="90664960"/>
        <c:scaling>
          <c:orientation val="minMax"/>
        </c:scaling>
        <c:delete val="1"/>
        <c:axPos val="l"/>
        <c:majorTickMark val="out"/>
        <c:minorTickMark val="none"/>
        <c:tickLblPos val="nextTo"/>
        <c:crossAx val="90666496"/>
        <c:crosses val="autoZero"/>
        <c:auto val="1"/>
        <c:lblAlgn val="ctr"/>
        <c:lblOffset val="100"/>
        <c:noMultiLvlLbl val="0"/>
      </c:catAx>
      <c:valAx>
        <c:axId val="90666496"/>
        <c:scaling>
          <c:orientation val="minMax"/>
        </c:scaling>
        <c:delete val="0"/>
        <c:axPos val="b"/>
        <c:numFmt formatCode="0%" sourceLinked="1"/>
        <c:majorTickMark val="none"/>
        <c:minorTickMark val="none"/>
        <c:tickLblPos val="none"/>
        <c:spPr>
          <a:noFill/>
          <a:ln>
            <a:noFill/>
          </a:ln>
        </c:spPr>
        <c:crossAx val="90664960"/>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411980436751976E-2"/>
          <c:y val="9.5761957081632182E-2"/>
          <c:w val="0.96363636363636362"/>
          <c:h val="0.59809513901399913"/>
        </c:manualLayout>
      </c:layout>
      <c:barChart>
        <c:barDir val="bar"/>
        <c:grouping val="stacked"/>
        <c:varyColors val="0"/>
        <c:ser>
          <c:idx val="0"/>
          <c:order val="0"/>
          <c:tx>
            <c:strRef>
              <c:f>September!$H$30</c:f>
              <c:strCache>
                <c:ptCount val="1"/>
                <c:pt idx="0">
                  <c:v>Band 1</c:v>
                </c:pt>
              </c:strCache>
            </c:strRef>
          </c:tx>
          <c:spPr>
            <a:solidFill>
              <a:srgbClr val="BDD292"/>
            </a:solidFill>
            <a:ln>
              <a:solidFill>
                <a:schemeClr val="tx1"/>
              </a:solidFill>
            </a:ln>
          </c:spPr>
          <c:invertIfNegative val="0"/>
          <c:dLbls>
            <c:txPr>
              <a:bodyPr/>
              <a:lstStyle/>
              <a:p>
                <a:pPr>
                  <a:defRPr sz="1200"/>
                </a:pPr>
                <a:endParaRPr lang="pl-PL"/>
              </a:p>
            </c:txPr>
            <c:showLegendKey val="0"/>
            <c:showVal val="1"/>
            <c:showCatName val="0"/>
            <c:showSerName val="1"/>
            <c:showPercent val="0"/>
            <c:showBubbleSize val="0"/>
            <c:separator>
</c:separator>
            <c:showLeaderLines val="0"/>
          </c:dLbls>
          <c:val>
            <c:numRef>
              <c:f>September!$H$35</c:f>
              <c:numCache>
                <c:formatCode>0%</c:formatCode>
                <c:ptCount val="1"/>
                <c:pt idx="0">
                  <c:v>0</c:v>
                </c:pt>
              </c:numCache>
            </c:numRef>
          </c:val>
        </c:ser>
        <c:ser>
          <c:idx val="1"/>
          <c:order val="1"/>
          <c:tx>
            <c:strRef>
              <c:f>September!$I$30</c:f>
              <c:strCache>
                <c:ptCount val="1"/>
                <c:pt idx="0">
                  <c:v>Band 2</c:v>
                </c:pt>
              </c:strCache>
            </c:strRef>
          </c:tx>
          <c:spPr>
            <a:solidFill>
              <a:srgbClr val="9ABB59"/>
            </a:solidFill>
          </c:spPr>
          <c:invertIfNegative val="0"/>
          <c:dPt>
            <c:idx val="0"/>
            <c:invertIfNegative val="0"/>
            <c:bubble3D val="0"/>
            <c:spPr>
              <a:solidFill>
                <a:srgbClr val="9ABB59"/>
              </a:solidFill>
              <a:ln>
                <a:solidFill>
                  <a:schemeClr val="tx1"/>
                </a:solidFill>
              </a:ln>
            </c:spPr>
          </c:dPt>
          <c:dLbls>
            <c:txPr>
              <a:bodyPr/>
              <a:lstStyle/>
              <a:p>
                <a:pPr>
                  <a:defRPr sz="1200"/>
                </a:pPr>
                <a:endParaRPr lang="pl-PL"/>
              </a:p>
            </c:txPr>
            <c:showLegendKey val="0"/>
            <c:showVal val="1"/>
            <c:showCatName val="0"/>
            <c:showSerName val="1"/>
            <c:showPercent val="0"/>
            <c:showBubbleSize val="0"/>
            <c:separator>
</c:separator>
            <c:showLeaderLines val="0"/>
          </c:dLbls>
          <c:val>
            <c:numRef>
              <c:f>September!$I$35</c:f>
              <c:numCache>
                <c:formatCode>0%</c:formatCode>
                <c:ptCount val="1"/>
                <c:pt idx="0">
                  <c:v>0</c:v>
                </c:pt>
              </c:numCache>
            </c:numRef>
          </c:val>
        </c:ser>
        <c:dLbls>
          <c:showLegendKey val="0"/>
          <c:showVal val="0"/>
          <c:showCatName val="0"/>
          <c:showSerName val="0"/>
          <c:showPercent val="0"/>
          <c:showBubbleSize val="0"/>
        </c:dLbls>
        <c:gapWidth val="150"/>
        <c:overlap val="100"/>
        <c:axId val="90704512"/>
        <c:axId val="90706304"/>
      </c:barChart>
      <c:catAx>
        <c:axId val="90704512"/>
        <c:scaling>
          <c:orientation val="minMax"/>
        </c:scaling>
        <c:delete val="1"/>
        <c:axPos val="l"/>
        <c:majorTickMark val="out"/>
        <c:minorTickMark val="none"/>
        <c:tickLblPos val="nextTo"/>
        <c:crossAx val="90706304"/>
        <c:crosses val="autoZero"/>
        <c:auto val="1"/>
        <c:lblAlgn val="ctr"/>
        <c:lblOffset val="100"/>
        <c:noMultiLvlLbl val="0"/>
      </c:catAx>
      <c:valAx>
        <c:axId val="90706304"/>
        <c:scaling>
          <c:orientation val="minMax"/>
        </c:scaling>
        <c:delete val="1"/>
        <c:axPos val="b"/>
        <c:numFmt formatCode="0%" sourceLinked="1"/>
        <c:majorTickMark val="out"/>
        <c:minorTickMark val="none"/>
        <c:tickLblPos val="nextTo"/>
        <c:crossAx val="90704512"/>
        <c:crosses val="autoZero"/>
        <c:crossBetween val="between"/>
      </c:valAx>
      <c:spPr>
        <a:noFill/>
        <a:ln w="25400">
          <a:noFill/>
        </a:ln>
      </c:spPr>
    </c:plotArea>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0852268641073E-3"/>
          <c:y val="0"/>
          <c:w val="0.9930168413537982"/>
          <c:h val="1"/>
        </c:manualLayout>
      </c:layout>
      <c:barChart>
        <c:barDir val="bar"/>
        <c:grouping val="stacked"/>
        <c:varyColors val="0"/>
        <c:ser>
          <c:idx val="0"/>
          <c:order val="0"/>
          <c:tx>
            <c:strRef>
              <c:f>Oktober!$C$8</c:f>
              <c:strCache>
                <c:ptCount val="1"/>
                <c:pt idx="0">
                  <c:v>Band 1</c:v>
                </c:pt>
              </c:strCache>
            </c:strRef>
          </c:tx>
          <c:spPr>
            <a:solidFill>
              <a:srgbClr val="FFD581"/>
            </a:solidFill>
            <a:ln>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Oktober!$C$18</c:f>
              <c:numCache>
                <c:formatCode>0%</c:formatCode>
                <c:ptCount val="1"/>
                <c:pt idx="0">
                  <c:v>0</c:v>
                </c:pt>
              </c:numCache>
            </c:numRef>
          </c:val>
        </c:ser>
        <c:ser>
          <c:idx val="1"/>
          <c:order val="1"/>
          <c:tx>
            <c:strRef>
              <c:f>Oktober!$D$8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txPr>
              <a:bodyPr/>
              <a:lstStyle/>
              <a:p>
                <a:pPr>
                  <a:defRPr sz="1400"/>
                </a:pPr>
                <a:endParaRPr lang="pl-PL"/>
              </a:p>
            </c:txPr>
            <c:dLblPos val="ctr"/>
            <c:showLegendKey val="0"/>
            <c:showVal val="1"/>
            <c:showCatName val="0"/>
            <c:showSerName val="1"/>
            <c:showPercent val="0"/>
            <c:showBubbleSize val="0"/>
            <c:separator>
</c:separator>
            <c:showLeaderLines val="0"/>
          </c:dLbls>
          <c:val>
            <c:numRef>
              <c:f>Oktober!$D$18</c:f>
              <c:numCache>
                <c:formatCode>0%</c:formatCode>
                <c:ptCount val="1"/>
                <c:pt idx="0">
                  <c:v>0</c:v>
                </c:pt>
              </c:numCache>
            </c:numRef>
          </c:val>
        </c:ser>
        <c:dLbls>
          <c:showLegendKey val="0"/>
          <c:showVal val="0"/>
          <c:showCatName val="0"/>
          <c:showSerName val="0"/>
          <c:showPercent val="0"/>
          <c:showBubbleSize val="0"/>
        </c:dLbls>
        <c:gapWidth val="99"/>
        <c:overlap val="100"/>
        <c:axId val="90789376"/>
        <c:axId val="90790912"/>
      </c:barChart>
      <c:catAx>
        <c:axId val="90789376"/>
        <c:scaling>
          <c:orientation val="minMax"/>
        </c:scaling>
        <c:delete val="1"/>
        <c:axPos val="l"/>
        <c:majorTickMark val="out"/>
        <c:minorTickMark val="none"/>
        <c:tickLblPos val="nextTo"/>
        <c:crossAx val="90790912"/>
        <c:crosses val="autoZero"/>
        <c:auto val="1"/>
        <c:lblAlgn val="ctr"/>
        <c:lblOffset val="100"/>
        <c:noMultiLvlLbl val="0"/>
      </c:catAx>
      <c:valAx>
        <c:axId val="90790912"/>
        <c:scaling>
          <c:orientation val="minMax"/>
        </c:scaling>
        <c:delete val="0"/>
        <c:axPos val="b"/>
        <c:numFmt formatCode="0%" sourceLinked="1"/>
        <c:majorTickMark val="none"/>
        <c:minorTickMark val="none"/>
        <c:tickLblPos val="none"/>
        <c:spPr>
          <a:noFill/>
          <a:ln>
            <a:noFill/>
          </a:ln>
        </c:spPr>
        <c:crossAx val="90789376"/>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Oktober!$H$8</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Oktober!$H$18</c:f>
              <c:numCache>
                <c:formatCode>0%</c:formatCode>
                <c:ptCount val="1"/>
                <c:pt idx="0">
                  <c:v>0</c:v>
                </c:pt>
              </c:numCache>
            </c:numRef>
          </c:val>
        </c:ser>
        <c:ser>
          <c:idx val="1"/>
          <c:order val="1"/>
          <c:tx>
            <c:strRef>
              <c:f>Oktober!$I$8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Oktober!$I$18</c:f>
              <c:numCache>
                <c:formatCode>0%</c:formatCode>
                <c:ptCount val="1"/>
                <c:pt idx="0">
                  <c:v>0</c:v>
                </c:pt>
              </c:numCache>
            </c:numRef>
          </c:val>
        </c:ser>
        <c:dLbls>
          <c:showLegendKey val="0"/>
          <c:showVal val="0"/>
          <c:showCatName val="0"/>
          <c:showSerName val="0"/>
          <c:showPercent val="0"/>
          <c:showBubbleSize val="0"/>
        </c:dLbls>
        <c:gapWidth val="99"/>
        <c:overlap val="100"/>
        <c:axId val="90828800"/>
        <c:axId val="90830336"/>
      </c:barChart>
      <c:catAx>
        <c:axId val="90828800"/>
        <c:scaling>
          <c:orientation val="minMax"/>
        </c:scaling>
        <c:delete val="1"/>
        <c:axPos val="l"/>
        <c:majorTickMark val="out"/>
        <c:minorTickMark val="none"/>
        <c:tickLblPos val="nextTo"/>
        <c:crossAx val="90830336"/>
        <c:crosses val="autoZero"/>
        <c:auto val="1"/>
        <c:lblAlgn val="ctr"/>
        <c:lblOffset val="100"/>
        <c:noMultiLvlLbl val="0"/>
      </c:catAx>
      <c:valAx>
        <c:axId val="90830336"/>
        <c:scaling>
          <c:orientation val="minMax"/>
        </c:scaling>
        <c:delete val="0"/>
        <c:axPos val="b"/>
        <c:numFmt formatCode="0%" sourceLinked="1"/>
        <c:majorTickMark val="none"/>
        <c:minorTickMark val="none"/>
        <c:tickLblPos val="none"/>
        <c:spPr>
          <a:noFill/>
          <a:ln>
            <a:noFill/>
          </a:ln>
        </c:spPr>
        <c:crossAx val="90828800"/>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1"/>
          <c:order val="0"/>
          <c:tx>
            <c:strRef>
              <c:f>Oktober!$C$8</c:f>
              <c:strCache>
                <c:ptCount val="1"/>
                <c:pt idx="0">
                  <c:v>Band 1</c:v>
                </c:pt>
              </c:strCache>
            </c:strRef>
          </c:tx>
          <c:spPr>
            <a:solidFill>
              <a:srgbClr val="FFD581"/>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Oktober!$C$40</c:f>
              <c:numCache>
                <c:formatCode>0%</c:formatCode>
                <c:ptCount val="1"/>
                <c:pt idx="0">
                  <c:v>0</c:v>
                </c:pt>
              </c:numCache>
            </c:numRef>
          </c:val>
        </c:ser>
        <c:ser>
          <c:idx val="0"/>
          <c:order val="1"/>
          <c:tx>
            <c:strRef>
              <c:f>Oktober!$D$30</c:f>
              <c:strCache>
                <c:ptCount val="1"/>
                <c:pt idx="0">
                  <c:v>Band 2</c:v>
                </c:pt>
              </c:strCache>
            </c:strRef>
          </c:tx>
          <c:spPr>
            <a:solidFill>
              <a:srgbClr val="FFD581"/>
            </a:solidFill>
            <a:ln w="9525">
              <a:solidFill>
                <a:schemeClr val="tx1"/>
              </a:solidFill>
            </a:ln>
          </c:spPr>
          <c:invertIfNegative val="0"/>
          <c:dPt>
            <c:idx val="0"/>
            <c:invertIfNegative val="0"/>
            <c:bubble3D val="0"/>
            <c:spPr>
              <a:solidFill>
                <a:schemeClr val="tx2">
                  <a:lumMod val="20000"/>
                  <a:lumOff val="80000"/>
                </a:schemeClr>
              </a:solidFill>
              <a:ln w="9525">
                <a:solidFill>
                  <a:schemeClr val="tx1"/>
                </a:solidFill>
              </a:ln>
            </c:spPr>
          </c:dPt>
          <c:dLbls>
            <c:txPr>
              <a:bodyPr/>
              <a:lstStyle/>
              <a:p>
                <a:pPr>
                  <a:defRPr sz="1400"/>
                </a:pPr>
                <a:endParaRPr lang="pl-PL"/>
              </a:p>
            </c:txPr>
            <c:showLegendKey val="0"/>
            <c:showVal val="1"/>
            <c:showCatName val="0"/>
            <c:showSerName val="1"/>
            <c:showPercent val="0"/>
            <c:showBubbleSize val="0"/>
            <c:separator>
</c:separator>
            <c:showLeaderLines val="0"/>
          </c:dLbls>
          <c:val>
            <c:numRef>
              <c:f>Oktober!$D$40</c:f>
              <c:numCache>
                <c:formatCode>0%</c:formatCode>
                <c:ptCount val="1"/>
                <c:pt idx="0">
                  <c:v>0</c:v>
                </c:pt>
              </c:numCache>
            </c:numRef>
          </c:val>
        </c:ser>
        <c:dLbls>
          <c:showLegendKey val="0"/>
          <c:showVal val="0"/>
          <c:showCatName val="0"/>
          <c:showSerName val="0"/>
          <c:showPercent val="0"/>
          <c:showBubbleSize val="0"/>
        </c:dLbls>
        <c:gapWidth val="99"/>
        <c:overlap val="100"/>
        <c:axId val="90921600"/>
        <c:axId val="90947968"/>
      </c:barChart>
      <c:catAx>
        <c:axId val="90921600"/>
        <c:scaling>
          <c:orientation val="minMax"/>
        </c:scaling>
        <c:delete val="1"/>
        <c:axPos val="l"/>
        <c:majorTickMark val="out"/>
        <c:minorTickMark val="none"/>
        <c:tickLblPos val="nextTo"/>
        <c:crossAx val="90947968"/>
        <c:crosses val="autoZero"/>
        <c:auto val="1"/>
        <c:lblAlgn val="ctr"/>
        <c:lblOffset val="100"/>
        <c:noMultiLvlLbl val="0"/>
      </c:catAx>
      <c:valAx>
        <c:axId val="90947968"/>
        <c:scaling>
          <c:orientation val="minMax"/>
        </c:scaling>
        <c:delete val="0"/>
        <c:axPos val="b"/>
        <c:numFmt formatCode="0%" sourceLinked="1"/>
        <c:majorTickMark val="none"/>
        <c:minorTickMark val="none"/>
        <c:tickLblPos val="none"/>
        <c:spPr>
          <a:noFill/>
          <a:ln>
            <a:noFill/>
          </a:ln>
        </c:spPr>
        <c:crossAx val="90921600"/>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Oktober!$H$30</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Oktober!$H$40</c:f>
              <c:numCache>
                <c:formatCode>0%</c:formatCode>
                <c:ptCount val="1"/>
                <c:pt idx="0">
                  <c:v>0</c:v>
                </c:pt>
              </c:numCache>
            </c:numRef>
          </c:val>
        </c:ser>
        <c:ser>
          <c:idx val="1"/>
          <c:order val="1"/>
          <c:tx>
            <c:strRef>
              <c:f>Oktober!$I$30</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Oktober!$I$40</c:f>
              <c:numCache>
                <c:formatCode>0%</c:formatCode>
                <c:ptCount val="1"/>
                <c:pt idx="0">
                  <c:v>0</c:v>
                </c:pt>
              </c:numCache>
            </c:numRef>
          </c:val>
        </c:ser>
        <c:dLbls>
          <c:showLegendKey val="0"/>
          <c:showVal val="0"/>
          <c:showCatName val="0"/>
          <c:showSerName val="0"/>
          <c:showPercent val="0"/>
          <c:showBubbleSize val="0"/>
        </c:dLbls>
        <c:gapWidth val="99"/>
        <c:overlap val="100"/>
        <c:axId val="90965120"/>
        <c:axId val="90966656"/>
      </c:barChart>
      <c:catAx>
        <c:axId val="90965120"/>
        <c:scaling>
          <c:orientation val="minMax"/>
        </c:scaling>
        <c:delete val="1"/>
        <c:axPos val="l"/>
        <c:majorTickMark val="out"/>
        <c:minorTickMark val="none"/>
        <c:tickLblPos val="nextTo"/>
        <c:crossAx val="90966656"/>
        <c:crosses val="autoZero"/>
        <c:auto val="1"/>
        <c:lblAlgn val="ctr"/>
        <c:lblOffset val="100"/>
        <c:noMultiLvlLbl val="0"/>
      </c:catAx>
      <c:valAx>
        <c:axId val="90966656"/>
        <c:scaling>
          <c:orientation val="minMax"/>
        </c:scaling>
        <c:delete val="0"/>
        <c:axPos val="b"/>
        <c:numFmt formatCode="0%" sourceLinked="1"/>
        <c:majorTickMark val="none"/>
        <c:minorTickMark val="none"/>
        <c:tickLblPos val="none"/>
        <c:spPr>
          <a:noFill/>
          <a:ln>
            <a:noFill/>
          </a:ln>
        </c:spPr>
        <c:crossAx val="90965120"/>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411980436751976E-2"/>
          <c:y val="9.5761957081632182E-2"/>
          <c:w val="0.96363636363636362"/>
          <c:h val="0.59809513901399913"/>
        </c:manualLayout>
      </c:layout>
      <c:barChart>
        <c:barDir val="bar"/>
        <c:grouping val="stacked"/>
        <c:varyColors val="0"/>
        <c:ser>
          <c:idx val="0"/>
          <c:order val="0"/>
          <c:tx>
            <c:strRef>
              <c:f>Januar!$H$30</c:f>
              <c:strCache>
                <c:ptCount val="1"/>
                <c:pt idx="0">
                  <c:v>Band 1</c:v>
                </c:pt>
              </c:strCache>
            </c:strRef>
          </c:tx>
          <c:spPr>
            <a:solidFill>
              <a:srgbClr val="BDD292"/>
            </a:solidFill>
            <a:ln>
              <a:solidFill>
                <a:schemeClr val="tx1"/>
              </a:solidFill>
            </a:ln>
          </c:spPr>
          <c:invertIfNegative val="0"/>
          <c:dLbls>
            <c:txPr>
              <a:bodyPr/>
              <a:lstStyle/>
              <a:p>
                <a:pPr>
                  <a:defRPr sz="1200"/>
                </a:pPr>
                <a:endParaRPr lang="pl-PL"/>
              </a:p>
            </c:txPr>
            <c:showLegendKey val="0"/>
            <c:showVal val="1"/>
            <c:showCatName val="0"/>
            <c:showSerName val="1"/>
            <c:showPercent val="0"/>
            <c:showBubbleSize val="0"/>
            <c:separator>
</c:separator>
            <c:showLeaderLines val="0"/>
          </c:dLbls>
          <c:val>
            <c:numRef>
              <c:f>Januar!$H$35</c:f>
              <c:numCache>
                <c:formatCode>0%</c:formatCode>
                <c:ptCount val="1"/>
                <c:pt idx="0">
                  <c:v>0</c:v>
                </c:pt>
              </c:numCache>
            </c:numRef>
          </c:val>
        </c:ser>
        <c:ser>
          <c:idx val="1"/>
          <c:order val="1"/>
          <c:tx>
            <c:strRef>
              <c:f>Januar!$I$30</c:f>
              <c:strCache>
                <c:ptCount val="1"/>
                <c:pt idx="0">
                  <c:v>Band 2</c:v>
                </c:pt>
              </c:strCache>
            </c:strRef>
          </c:tx>
          <c:spPr>
            <a:solidFill>
              <a:srgbClr val="9ABB59"/>
            </a:solidFill>
          </c:spPr>
          <c:invertIfNegative val="0"/>
          <c:dPt>
            <c:idx val="0"/>
            <c:invertIfNegative val="0"/>
            <c:bubble3D val="0"/>
            <c:spPr>
              <a:solidFill>
                <a:srgbClr val="9ABB59"/>
              </a:solidFill>
              <a:ln>
                <a:solidFill>
                  <a:schemeClr val="tx1"/>
                </a:solidFill>
              </a:ln>
            </c:spPr>
          </c:dPt>
          <c:dLbls>
            <c:txPr>
              <a:bodyPr/>
              <a:lstStyle/>
              <a:p>
                <a:pPr>
                  <a:defRPr sz="1200"/>
                </a:pPr>
                <a:endParaRPr lang="pl-PL"/>
              </a:p>
            </c:txPr>
            <c:showLegendKey val="0"/>
            <c:showVal val="1"/>
            <c:showCatName val="0"/>
            <c:showSerName val="1"/>
            <c:showPercent val="0"/>
            <c:showBubbleSize val="0"/>
            <c:separator>
</c:separator>
            <c:showLeaderLines val="0"/>
          </c:dLbls>
          <c:val>
            <c:numRef>
              <c:f>Januar!$I$35</c:f>
              <c:numCache>
                <c:formatCode>0%</c:formatCode>
                <c:ptCount val="1"/>
                <c:pt idx="0">
                  <c:v>0</c:v>
                </c:pt>
              </c:numCache>
            </c:numRef>
          </c:val>
        </c:ser>
        <c:dLbls>
          <c:showLegendKey val="0"/>
          <c:showVal val="0"/>
          <c:showCatName val="0"/>
          <c:showSerName val="0"/>
          <c:showPercent val="0"/>
          <c:showBubbleSize val="0"/>
        </c:dLbls>
        <c:gapWidth val="150"/>
        <c:overlap val="100"/>
        <c:axId val="119869440"/>
        <c:axId val="122568704"/>
      </c:barChart>
      <c:catAx>
        <c:axId val="119869440"/>
        <c:scaling>
          <c:orientation val="minMax"/>
        </c:scaling>
        <c:delete val="1"/>
        <c:axPos val="l"/>
        <c:majorTickMark val="out"/>
        <c:minorTickMark val="none"/>
        <c:tickLblPos val="nextTo"/>
        <c:crossAx val="122568704"/>
        <c:crosses val="autoZero"/>
        <c:auto val="1"/>
        <c:lblAlgn val="ctr"/>
        <c:lblOffset val="100"/>
        <c:noMultiLvlLbl val="0"/>
      </c:catAx>
      <c:valAx>
        <c:axId val="122568704"/>
        <c:scaling>
          <c:orientation val="minMax"/>
        </c:scaling>
        <c:delete val="1"/>
        <c:axPos val="b"/>
        <c:numFmt formatCode="0%" sourceLinked="1"/>
        <c:majorTickMark val="out"/>
        <c:minorTickMark val="none"/>
        <c:tickLblPos val="nextTo"/>
        <c:crossAx val="119869440"/>
        <c:crosses val="autoZero"/>
        <c:crossBetween val="between"/>
      </c:valAx>
      <c:spPr>
        <a:noFill/>
        <a:ln w="25400">
          <a:noFill/>
        </a:ln>
      </c:spPr>
    </c:plotArea>
    <c:plotVisOnly val="1"/>
    <c:dispBlanksAs val="gap"/>
    <c:showDLblsOverMax val="0"/>
  </c:chart>
  <c:spPr>
    <a:noFill/>
    <a:ln>
      <a:noFill/>
    </a:ln>
  </c:sp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411980436751976E-2"/>
          <c:y val="9.5761957081632182E-2"/>
          <c:w val="0.96363636363636362"/>
          <c:h val="0.59809513901399913"/>
        </c:manualLayout>
      </c:layout>
      <c:barChart>
        <c:barDir val="bar"/>
        <c:grouping val="stacked"/>
        <c:varyColors val="0"/>
        <c:ser>
          <c:idx val="0"/>
          <c:order val="0"/>
          <c:tx>
            <c:strRef>
              <c:f>Oktober!$H$30</c:f>
              <c:strCache>
                <c:ptCount val="1"/>
                <c:pt idx="0">
                  <c:v>Band 1</c:v>
                </c:pt>
              </c:strCache>
            </c:strRef>
          </c:tx>
          <c:spPr>
            <a:solidFill>
              <a:srgbClr val="BDD292"/>
            </a:solidFill>
            <a:ln>
              <a:solidFill>
                <a:schemeClr val="tx1"/>
              </a:solidFill>
            </a:ln>
          </c:spPr>
          <c:invertIfNegative val="0"/>
          <c:dLbls>
            <c:txPr>
              <a:bodyPr/>
              <a:lstStyle/>
              <a:p>
                <a:pPr>
                  <a:defRPr sz="1200"/>
                </a:pPr>
                <a:endParaRPr lang="pl-PL"/>
              </a:p>
            </c:txPr>
            <c:showLegendKey val="0"/>
            <c:showVal val="1"/>
            <c:showCatName val="0"/>
            <c:showSerName val="1"/>
            <c:showPercent val="0"/>
            <c:showBubbleSize val="0"/>
            <c:separator>
</c:separator>
            <c:showLeaderLines val="0"/>
          </c:dLbls>
          <c:val>
            <c:numRef>
              <c:f>Oktober!$H$35</c:f>
              <c:numCache>
                <c:formatCode>0%</c:formatCode>
                <c:ptCount val="1"/>
                <c:pt idx="0">
                  <c:v>0</c:v>
                </c:pt>
              </c:numCache>
            </c:numRef>
          </c:val>
        </c:ser>
        <c:ser>
          <c:idx val="1"/>
          <c:order val="1"/>
          <c:tx>
            <c:strRef>
              <c:f>Oktober!$I$30</c:f>
              <c:strCache>
                <c:ptCount val="1"/>
                <c:pt idx="0">
                  <c:v>Band 2</c:v>
                </c:pt>
              </c:strCache>
            </c:strRef>
          </c:tx>
          <c:spPr>
            <a:solidFill>
              <a:srgbClr val="9ABB59"/>
            </a:solidFill>
          </c:spPr>
          <c:invertIfNegative val="0"/>
          <c:dPt>
            <c:idx val="0"/>
            <c:invertIfNegative val="0"/>
            <c:bubble3D val="0"/>
            <c:spPr>
              <a:solidFill>
                <a:srgbClr val="9ABB59"/>
              </a:solidFill>
              <a:ln>
                <a:solidFill>
                  <a:schemeClr val="tx1"/>
                </a:solidFill>
              </a:ln>
            </c:spPr>
          </c:dPt>
          <c:dLbls>
            <c:txPr>
              <a:bodyPr/>
              <a:lstStyle/>
              <a:p>
                <a:pPr>
                  <a:defRPr sz="1200"/>
                </a:pPr>
                <a:endParaRPr lang="pl-PL"/>
              </a:p>
            </c:txPr>
            <c:showLegendKey val="0"/>
            <c:showVal val="1"/>
            <c:showCatName val="0"/>
            <c:showSerName val="1"/>
            <c:showPercent val="0"/>
            <c:showBubbleSize val="0"/>
            <c:separator>
</c:separator>
            <c:showLeaderLines val="0"/>
          </c:dLbls>
          <c:val>
            <c:numRef>
              <c:f>Oktober!$I$35</c:f>
              <c:numCache>
                <c:formatCode>0%</c:formatCode>
                <c:ptCount val="1"/>
                <c:pt idx="0">
                  <c:v>0</c:v>
                </c:pt>
              </c:numCache>
            </c:numRef>
          </c:val>
        </c:ser>
        <c:dLbls>
          <c:showLegendKey val="0"/>
          <c:showVal val="0"/>
          <c:showCatName val="0"/>
          <c:showSerName val="0"/>
          <c:showPercent val="0"/>
          <c:showBubbleSize val="0"/>
        </c:dLbls>
        <c:gapWidth val="150"/>
        <c:overlap val="100"/>
        <c:axId val="91009024"/>
        <c:axId val="91010560"/>
      </c:barChart>
      <c:catAx>
        <c:axId val="91009024"/>
        <c:scaling>
          <c:orientation val="minMax"/>
        </c:scaling>
        <c:delete val="1"/>
        <c:axPos val="l"/>
        <c:majorTickMark val="out"/>
        <c:minorTickMark val="none"/>
        <c:tickLblPos val="nextTo"/>
        <c:crossAx val="91010560"/>
        <c:crosses val="autoZero"/>
        <c:auto val="1"/>
        <c:lblAlgn val="ctr"/>
        <c:lblOffset val="100"/>
        <c:noMultiLvlLbl val="0"/>
      </c:catAx>
      <c:valAx>
        <c:axId val="91010560"/>
        <c:scaling>
          <c:orientation val="minMax"/>
        </c:scaling>
        <c:delete val="1"/>
        <c:axPos val="b"/>
        <c:numFmt formatCode="0%" sourceLinked="1"/>
        <c:majorTickMark val="out"/>
        <c:minorTickMark val="none"/>
        <c:tickLblPos val="nextTo"/>
        <c:crossAx val="91009024"/>
        <c:crosses val="autoZero"/>
        <c:crossBetween val="between"/>
      </c:valAx>
      <c:spPr>
        <a:noFill/>
        <a:ln w="25400">
          <a:noFill/>
        </a:ln>
      </c:spPr>
    </c:plotArea>
    <c:plotVisOnly val="1"/>
    <c:dispBlanksAs val="gap"/>
    <c:showDLblsOverMax val="0"/>
  </c:chart>
  <c:spPr>
    <a:noFill/>
    <a:ln>
      <a:noFill/>
    </a:ln>
  </c:sp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0852268641073E-3"/>
          <c:y val="0"/>
          <c:w val="0.9930168413537982"/>
          <c:h val="1"/>
        </c:manualLayout>
      </c:layout>
      <c:barChart>
        <c:barDir val="bar"/>
        <c:grouping val="stacked"/>
        <c:varyColors val="0"/>
        <c:ser>
          <c:idx val="0"/>
          <c:order val="0"/>
          <c:tx>
            <c:strRef>
              <c:f>November!$C$8</c:f>
              <c:strCache>
                <c:ptCount val="1"/>
                <c:pt idx="0">
                  <c:v>Band 1</c:v>
                </c:pt>
              </c:strCache>
            </c:strRef>
          </c:tx>
          <c:spPr>
            <a:solidFill>
              <a:srgbClr val="FFD581"/>
            </a:solidFill>
            <a:ln>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November!$C$18</c:f>
              <c:numCache>
                <c:formatCode>0%</c:formatCode>
                <c:ptCount val="1"/>
                <c:pt idx="0">
                  <c:v>0</c:v>
                </c:pt>
              </c:numCache>
            </c:numRef>
          </c:val>
        </c:ser>
        <c:ser>
          <c:idx val="1"/>
          <c:order val="1"/>
          <c:tx>
            <c:strRef>
              <c:f>November!$D$8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txPr>
              <a:bodyPr/>
              <a:lstStyle/>
              <a:p>
                <a:pPr>
                  <a:defRPr sz="1400"/>
                </a:pPr>
                <a:endParaRPr lang="pl-PL"/>
              </a:p>
            </c:txPr>
            <c:dLblPos val="ctr"/>
            <c:showLegendKey val="0"/>
            <c:showVal val="1"/>
            <c:showCatName val="0"/>
            <c:showSerName val="1"/>
            <c:showPercent val="0"/>
            <c:showBubbleSize val="0"/>
            <c:separator>
</c:separator>
            <c:showLeaderLines val="0"/>
          </c:dLbls>
          <c:val>
            <c:numRef>
              <c:f>November!$D$18</c:f>
              <c:numCache>
                <c:formatCode>0%</c:formatCode>
                <c:ptCount val="1"/>
                <c:pt idx="0">
                  <c:v>0</c:v>
                </c:pt>
              </c:numCache>
            </c:numRef>
          </c:val>
        </c:ser>
        <c:dLbls>
          <c:showLegendKey val="0"/>
          <c:showVal val="0"/>
          <c:showCatName val="0"/>
          <c:showSerName val="0"/>
          <c:showPercent val="0"/>
          <c:showBubbleSize val="0"/>
        </c:dLbls>
        <c:gapWidth val="99"/>
        <c:overlap val="100"/>
        <c:axId val="91077248"/>
        <c:axId val="91079040"/>
      </c:barChart>
      <c:catAx>
        <c:axId val="91077248"/>
        <c:scaling>
          <c:orientation val="minMax"/>
        </c:scaling>
        <c:delete val="1"/>
        <c:axPos val="l"/>
        <c:majorTickMark val="out"/>
        <c:minorTickMark val="none"/>
        <c:tickLblPos val="nextTo"/>
        <c:crossAx val="91079040"/>
        <c:crosses val="autoZero"/>
        <c:auto val="1"/>
        <c:lblAlgn val="ctr"/>
        <c:lblOffset val="100"/>
        <c:noMultiLvlLbl val="0"/>
      </c:catAx>
      <c:valAx>
        <c:axId val="91079040"/>
        <c:scaling>
          <c:orientation val="minMax"/>
        </c:scaling>
        <c:delete val="0"/>
        <c:axPos val="b"/>
        <c:numFmt formatCode="0%" sourceLinked="1"/>
        <c:majorTickMark val="none"/>
        <c:minorTickMark val="none"/>
        <c:tickLblPos val="none"/>
        <c:spPr>
          <a:noFill/>
          <a:ln>
            <a:noFill/>
          </a:ln>
        </c:spPr>
        <c:crossAx val="91077248"/>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November!$H$8</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November!$H$18</c:f>
              <c:numCache>
                <c:formatCode>0%</c:formatCode>
                <c:ptCount val="1"/>
                <c:pt idx="0">
                  <c:v>0</c:v>
                </c:pt>
              </c:numCache>
            </c:numRef>
          </c:val>
        </c:ser>
        <c:ser>
          <c:idx val="1"/>
          <c:order val="1"/>
          <c:tx>
            <c:strRef>
              <c:f>November!$I$8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November!$I$18</c:f>
              <c:numCache>
                <c:formatCode>0%</c:formatCode>
                <c:ptCount val="1"/>
                <c:pt idx="0">
                  <c:v>0</c:v>
                </c:pt>
              </c:numCache>
            </c:numRef>
          </c:val>
        </c:ser>
        <c:dLbls>
          <c:showLegendKey val="0"/>
          <c:showVal val="0"/>
          <c:showCatName val="0"/>
          <c:showSerName val="0"/>
          <c:showPercent val="0"/>
          <c:showBubbleSize val="0"/>
        </c:dLbls>
        <c:gapWidth val="99"/>
        <c:overlap val="100"/>
        <c:axId val="91100288"/>
        <c:axId val="91101824"/>
      </c:barChart>
      <c:catAx>
        <c:axId val="91100288"/>
        <c:scaling>
          <c:orientation val="minMax"/>
        </c:scaling>
        <c:delete val="1"/>
        <c:axPos val="l"/>
        <c:majorTickMark val="out"/>
        <c:minorTickMark val="none"/>
        <c:tickLblPos val="nextTo"/>
        <c:crossAx val="91101824"/>
        <c:crosses val="autoZero"/>
        <c:auto val="1"/>
        <c:lblAlgn val="ctr"/>
        <c:lblOffset val="100"/>
        <c:noMultiLvlLbl val="0"/>
      </c:catAx>
      <c:valAx>
        <c:axId val="91101824"/>
        <c:scaling>
          <c:orientation val="minMax"/>
        </c:scaling>
        <c:delete val="0"/>
        <c:axPos val="b"/>
        <c:numFmt formatCode="0%" sourceLinked="1"/>
        <c:majorTickMark val="none"/>
        <c:minorTickMark val="none"/>
        <c:tickLblPos val="none"/>
        <c:spPr>
          <a:noFill/>
          <a:ln>
            <a:noFill/>
          </a:ln>
        </c:spPr>
        <c:crossAx val="91100288"/>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1"/>
          <c:order val="0"/>
          <c:tx>
            <c:strRef>
              <c:f>November!$C$8</c:f>
              <c:strCache>
                <c:ptCount val="1"/>
                <c:pt idx="0">
                  <c:v>Band 1</c:v>
                </c:pt>
              </c:strCache>
            </c:strRef>
          </c:tx>
          <c:spPr>
            <a:solidFill>
              <a:srgbClr val="FFD581"/>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November!$C$40</c:f>
              <c:numCache>
                <c:formatCode>0%</c:formatCode>
                <c:ptCount val="1"/>
                <c:pt idx="0">
                  <c:v>0</c:v>
                </c:pt>
              </c:numCache>
            </c:numRef>
          </c:val>
        </c:ser>
        <c:ser>
          <c:idx val="0"/>
          <c:order val="1"/>
          <c:tx>
            <c:strRef>
              <c:f>November!$D$30</c:f>
              <c:strCache>
                <c:ptCount val="1"/>
                <c:pt idx="0">
                  <c:v>Band 2</c:v>
                </c:pt>
              </c:strCache>
            </c:strRef>
          </c:tx>
          <c:spPr>
            <a:solidFill>
              <a:srgbClr val="FFD581"/>
            </a:solidFill>
            <a:ln w="9525">
              <a:solidFill>
                <a:schemeClr val="tx1"/>
              </a:solidFill>
            </a:ln>
          </c:spPr>
          <c:invertIfNegative val="0"/>
          <c:dPt>
            <c:idx val="0"/>
            <c:invertIfNegative val="0"/>
            <c:bubble3D val="0"/>
            <c:spPr>
              <a:solidFill>
                <a:schemeClr val="tx2">
                  <a:lumMod val="20000"/>
                  <a:lumOff val="80000"/>
                </a:schemeClr>
              </a:solidFill>
              <a:ln w="9525">
                <a:solidFill>
                  <a:schemeClr val="tx1"/>
                </a:solidFill>
              </a:ln>
            </c:spPr>
          </c:dPt>
          <c:dLbls>
            <c:txPr>
              <a:bodyPr/>
              <a:lstStyle/>
              <a:p>
                <a:pPr>
                  <a:defRPr sz="1400"/>
                </a:pPr>
                <a:endParaRPr lang="pl-PL"/>
              </a:p>
            </c:txPr>
            <c:showLegendKey val="0"/>
            <c:showVal val="1"/>
            <c:showCatName val="0"/>
            <c:showSerName val="1"/>
            <c:showPercent val="0"/>
            <c:showBubbleSize val="0"/>
            <c:separator>
</c:separator>
            <c:showLeaderLines val="0"/>
          </c:dLbls>
          <c:val>
            <c:numRef>
              <c:f>November!$D$40</c:f>
              <c:numCache>
                <c:formatCode>0%</c:formatCode>
                <c:ptCount val="1"/>
                <c:pt idx="0">
                  <c:v>0</c:v>
                </c:pt>
              </c:numCache>
            </c:numRef>
          </c:val>
        </c:ser>
        <c:dLbls>
          <c:showLegendKey val="0"/>
          <c:showVal val="0"/>
          <c:showCatName val="0"/>
          <c:showSerName val="0"/>
          <c:showPercent val="0"/>
          <c:showBubbleSize val="0"/>
        </c:dLbls>
        <c:gapWidth val="99"/>
        <c:overlap val="100"/>
        <c:axId val="91152384"/>
        <c:axId val="91153920"/>
      </c:barChart>
      <c:catAx>
        <c:axId val="91152384"/>
        <c:scaling>
          <c:orientation val="minMax"/>
        </c:scaling>
        <c:delete val="1"/>
        <c:axPos val="l"/>
        <c:majorTickMark val="out"/>
        <c:minorTickMark val="none"/>
        <c:tickLblPos val="nextTo"/>
        <c:crossAx val="91153920"/>
        <c:crosses val="autoZero"/>
        <c:auto val="1"/>
        <c:lblAlgn val="ctr"/>
        <c:lblOffset val="100"/>
        <c:noMultiLvlLbl val="0"/>
      </c:catAx>
      <c:valAx>
        <c:axId val="91153920"/>
        <c:scaling>
          <c:orientation val="minMax"/>
        </c:scaling>
        <c:delete val="0"/>
        <c:axPos val="b"/>
        <c:numFmt formatCode="0%" sourceLinked="1"/>
        <c:majorTickMark val="none"/>
        <c:minorTickMark val="none"/>
        <c:tickLblPos val="none"/>
        <c:spPr>
          <a:noFill/>
          <a:ln>
            <a:noFill/>
          </a:ln>
        </c:spPr>
        <c:crossAx val="91152384"/>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November!$H$30</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November!$H$40</c:f>
              <c:numCache>
                <c:formatCode>0%</c:formatCode>
                <c:ptCount val="1"/>
                <c:pt idx="0">
                  <c:v>0</c:v>
                </c:pt>
              </c:numCache>
            </c:numRef>
          </c:val>
        </c:ser>
        <c:ser>
          <c:idx val="1"/>
          <c:order val="1"/>
          <c:tx>
            <c:strRef>
              <c:f>November!$I$30</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November!$I$40</c:f>
              <c:numCache>
                <c:formatCode>0%</c:formatCode>
                <c:ptCount val="1"/>
                <c:pt idx="0">
                  <c:v>0</c:v>
                </c:pt>
              </c:numCache>
            </c:numRef>
          </c:val>
        </c:ser>
        <c:dLbls>
          <c:showLegendKey val="0"/>
          <c:showVal val="0"/>
          <c:showCatName val="0"/>
          <c:showSerName val="0"/>
          <c:showPercent val="0"/>
          <c:showBubbleSize val="0"/>
        </c:dLbls>
        <c:gapWidth val="99"/>
        <c:overlap val="100"/>
        <c:axId val="91527424"/>
        <c:axId val="91693056"/>
      </c:barChart>
      <c:catAx>
        <c:axId val="91527424"/>
        <c:scaling>
          <c:orientation val="minMax"/>
        </c:scaling>
        <c:delete val="1"/>
        <c:axPos val="l"/>
        <c:majorTickMark val="out"/>
        <c:minorTickMark val="none"/>
        <c:tickLblPos val="nextTo"/>
        <c:crossAx val="91693056"/>
        <c:crosses val="autoZero"/>
        <c:auto val="1"/>
        <c:lblAlgn val="ctr"/>
        <c:lblOffset val="100"/>
        <c:noMultiLvlLbl val="0"/>
      </c:catAx>
      <c:valAx>
        <c:axId val="91693056"/>
        <c:scaling>
          <c:orientation val="minMax"/>
        </c:scaling>
        <c:delete val="0"/>
        <c:axPos val="b"/>
        <c:numFmt formatCode="0%" sourceLinked="1"/>
        <c:majorTickMark val="none"/>
        <c:minorTickMark val="none"/>
        <c:tickLblPos val="none"/>
        <c:spPr>
          <a:noFill/>
          <a:ln>
            <a:noFill/>
          </a:ln>
        </c:spPr>
        <c:crossAx val="91527424"/>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411980436751976E-2"/>
          <c:y val="9.5761957081632182E-2"/>
          <c:w val="0.96363636363636362"/>
          <c:h val="0.59809513901399913"/>
        </c:manualLayout>
      </c:layout>
      <c:barChart>
        <c:barDir val="bar"/>
        <c:grouping val="stacked"/>
        <c:varyColors val="0"/>
        <c:ser>
          <c:idx val="0"/>
          <c:order val="0"/>
          <c:tx>
            <c:strRef>
              <c:f>November!$H$30</c:f>
              <c:strCache>
                <c:ptCount val="1"/>
                <c:pt idx="0">
                  <c:v>Band 1</c:v>
                </c:pt>
              </c:strCache>
            </c:strRef>
          </c:tx>
          <c:spPr>
            <a:solidFill>
              <a:srgbClr val="BDD292"/>
            </a:solidFill>
            <a:ln>
              <a:solidFill>
                <a:schemeClr val="tx1"/>
              </a:solidFill>
            </a:ln>
          </c:spPr>
          <c:invertIfNegative val="0"/>
          <c:dLbls>
            <c:txPr>
              <a:bodyPr/>
              <a:lstStyle/>
              <a:p>
                <a:pPr>
                  <a:defRPr sz="1200"/>
                </a:pPr>
                <a:endParaRPr lang="pl-PL"/>
              </a:p>
            </c:txPr>
            <c:showLegendKey val="0"/>
            <c:showVal val="1"/>
            <c:showCatName val="0"/>
            <c:showSerName val="1"/>
            <c:showPercent val="0"/>
            <c:showBubbleSize val="0"/>
            <c:separator>
</c:separator>
            <c:showLeaderLines val="0"/>
          </c:dLbls>
          <c:val>
            <c:numRef>
              <c:f>November!$H$35</c:f>
              <c:numCache>
                <c:formatCode>0%</c:formatCode>
                <c:ptCount val="1"/>
                <c:pt idx="0">
                  <c:v>0</c:v>
                </c:pt>
              </c:numCache>
            </c:numRef>
          </c:val>
        </c:ser>
        <c:ser>
          <c:idx val="1"/>
          <c:order val="1"/>
          <c:tx>
            <c:strRef>
              <c:f>November!$I$30</c:f>
              <c:strCache>
                <c:ptCount val="1"/>
                <c:pt idx="0">
                  <c:v>Band 2</c:v>
                </c:pt>
              </c:strCache>
            </c:strRef>
          </c:tx>
          <c:spPr>
            <a:solidFill>
              <a:srgbClr val="9ABB59"/>
            </a:solidFill>
          </c:spPr>
          <c:invertIfNegative val="0"/>
          <c:dPt>
            <c:idx val="0"/>
            <c:invertIfNegative val="0"/>
            <c:bubble3D val="0"/>
            <c:spPr>
              <a:solidFill>
                <a:srgbClr val="9ABB59"/>
              </a:solidFill>
              <a:ln>
                <a:solidFill>
                  <a:schemeClr val="tx1"/>
                </a:solidFill>
              </a:ln>
            </c:spPr>
          </c:dPt>
          <c:dLbls>
            <c:txPr>
              <a:bodyPr/>
              <a:lstStyle/>
              <a:p>
                <a:pPr>
                  <a:defRPr sz="1200"/>
                </a:pPr>
                <a:endParaRPr lang="pl-PL"/>
              </a:p>
            </c:txPr>
            <c:showLegendKey val="0"/>
            <c:showVal val="1"/>
            <c:showCatName val="0"/>
            <c:showSerName val="1"/>
            <c:showPercent val="0"/>
            <c:showBubbleSize val="0"/>
            <c:separator>
</c:separator>
            <c:showLeaderLines val="0"/>
          </c:dLbls>
          <c:val>
            <c:numRef>
              <c:f>November!$I$35</c:f>
              <c:numCache>
                <c:formatCode>0%</c:formatCode>
                <c:ptCount val="1"/>
                <c:pt idx="0">
                  <c:v>0</c:v>
                </c:pt>
              </c:numCache>
            </c:numRef>
          </c:val>
        </c:ser>
        <c:dLbls>
          <c:showLegendKey val="0"/>
          <c:showVal val="0"/>
          <c:showCatName val="0"/>
          <c:showSerName val="0"/>
          <c:showPercent val="0"/>
          <c:showBubbleSize val="0"/>
        </c:dLbls>
        <c:gapWidth val="150"/>
        <c:overlap val="100"/>
        <c:axId val="91718784"/>
        <c:axId val="91720320"/>
      </c:barChart>
      <c:catAx>
        <c:axId val="91718784"/>
        <c:scaling>
          <c:orientation val="minMax"/>
        </c:scaling>
        <c:delete val="1"/>
        <c:axPos val="l"/>
        <c:majorTickMark val="out"/>
        <c:minorTickMark val="none"/>
        <c:tickLblPos val="nextTo"/>
        <c:crossAx val="91720320"/>
        <c:crosses val="autoZero"/>
        <c:auto val="1"/>
        <c:lblAlgn val="ctr"/>
        <c:lblOffset val="100"/>
        <c:noMultiLvlLbl val="0"/>
      </c:catAx>
      <c:valAx>
        <c:axId val="91720320"/>
        <c:scaling>
          <c:orientation val="minMax"/>
        </c:scaling>
        <c:delete val="1"/>
        <c:axPos val="b"/>
        <c:numFmt formatCode="0%" sourceLinked="1"/>
        <c:majorTickMark val="out"/>
        <c:minorTickMark val="none"/>
        <c:tickLblPos val="nextTo"/>
        <c:crossAx val="91718784"/>
        <c:crosses val="autoZero"/>
        <c:crossBetween val="between"/>
      </c:valAx>
      <c:spPr>
        <a:noFill/>
        <a:ln w="25400">
          <a:noFill/>
        </a:ln>
      </c:spPr>
    </c:plotArea>
    <c:plotVisOnly val="1"/>
    <c:dispBlanksAs val="gap"/>
    <c:showDLblsOverMax val="0"/>
  </c:chart>
  <c:spPr>
    <a:noFill/>
    <a:ln>
      <a:noFill/>
    </a:ln>
  </c:sp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0852268641073E-3"/>
          <c:y val="0"/>
          <c:w val="0.9930168413537982"/>
          <c:h val="1"/>
        </c:manualLayout>
      </c:layout>
      <c:barChart>
        <c:barDir val="bar"/>
        <c:grouping val="stacked"/>
        <c:varyColors val="0"/>
        <c:ser>
          <c:idx val="0"/>
          <c:order val="0"/>
          <c:tx>
            <c:strRef>
              <c:f>Dezember!$C$8</c:f>
              <c:strCache>
                <c:ptCount val="1"/>
                <c:pt idx="0">
                  <c:v>Band 1</c:v>
                </c:pt>
              </c:strCache>
            </c:strRef>
          </c:tx>
          <c:spPr>
            <a:solidFill>
              <a:srgbClr val="FFD581"/>
            </a:solidFill>
            <a:ln>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Dezember!$C$18</c:f>
              <c:numCache>
                <c:formatCode>0%</c:formatCode>
                <c:ptCount val="1"/>
                <c:pt idx="0">
                  <c:v>0</c:v>
                </c:pt>
              </c:numCache>
            </c:numRef>
          </c:val>
        </c:ser>
        <c:ser>
          <c:idx val="1"/>
          <c:order val="1"/>
          <c:tx>
            <c:strRef>
              <c:f>Dezember!$D$8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txPr>
              <a:bodyPr/>
              <a:lstStyle/>
              <a:p>
                <a:pPr>
                  <a:defRPr sz="1400"/>
                </a:pPr>
                <a:endParaRPr lang="pl-PL"/>
              </a:p>
            </c:txPr>
            <c:dLblPos val="ctr"/>
            <c:showLegendKey val="0"/>
            <c:showVal val="1"/>
            <c:showCatName val="0"/>
            <c:showSerName val="1"/>
            <c:showPercent val="0"/>
            <c:showBubbleSize val="0"/>
            <c:separator>
</c:separator>
            <c:showLeaderLines val="0"/>
          </c:dLbls>
          <c:val>
            <c:numRef>
              <c:f>Dezember!$D$18</c:f>
              <c:numCache>
                <c:formatCode>0%</c:formatCode>
                <c:ptCount val="1"/>
                <c:pt idx="0">
                  <c:v>0</c:v>
                </c:pt>
              </c:numCache>
            </c:numRef>
          </c:val>
        </c:ser>
        <c:dLbls>
          <c:showLegendKey val="0"/>
          <c:showVal val="0"/>
          <c:showCatName val="0"/>
          <c:showSerName val="0"/>
          <c:showPercent val="0"/>
          <c:showBubbleSize val="0"/>
        </c:dLbls>
        <c:gapWidth val="99"/>
        <c:overlap val="100"/>
        <c:axId val="91791360"/>
        <c:axId val="91792896"/>
      </c:barChart>
      <c:catAx>
        <c:axId val="91791360"/>
        <c:scaling>
          <c:orientation val="minMax"/>
        </c:scaling>
        <c:delete val="1"/>
        <c:axPos val="l"/>
        <c:majorTickMark val="out"/>
        <c:minorTickMark val="none"/>
        <c:tickLblPos val="nextTo"/>
        <c:crossAx val="91792896"/>
        <c:crosses val="autoZero"/>
        <c:auto val="1"/>
        <c:lblAlgn val="ctr"/>
        <c:lblOffset val="100"/>
        <c:noMultiLvlLbl val="0"/>
      </c:catAx>
      <c:valAx>
        <c:axId val="91792896"/>
        <c:scaling>
          <c:orientation val="minMax"/>
        </c:scaling>
        <c:delete val="0"/>
        <c:axPos val="b"/>
        <c:numFmt formatCode="0%" sourceLinked="1"/>
        <c:majorTickMark val="none"/>
        <c:minorTickMark val="none"/>
        <c:tickLblPos val="none"/>
        <c:spPr>
          <a:noFill/>
          <a:ln>
            <a:noFill/>
          </a:ln>
        </c:spPr>
        <c:crossAx val="91791360"/>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Dezember!$H$8</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Dezember!$H$18</c:f>
              <c:numCache>
                <c:formatCode>0%</c:formatCode>
                <c:ptCount val="1"/>
                <c:pt idx="0">
                  <c:v>0</c:v>
                </c:pt>
              </c:numCache>
            </c:numRef>
          </c:val>
        </c:ser>
        <c:ser>
          <c:idx val="1"/>
          <c:order val="1"/>
          <c:tx>
            <c:strRef>
              <c:f>Dezember!$I$8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Dezember!$I$18</c:f>
              <c:numCache>
                <c:formatCode>0%</c:formatCode>
                <c:ptCount val="1"/>
                <c:pt idx="0">
                  <c:v>0</c:v>
                </c:pt>
              </c:numCache>
            </c:numRef>
          </c:val>
        </c:ser>
        <c:dLbls>
          <c:showLegendKey val="0"/>
          <c:showVal val="0"/>
          <c:showCatName val="0"/>
          <c:showSerName val="0"/>
          <c:showPercent val="0"/>
          <c:showBubbleSize val="0"/>
        </c:dLbls>
        <c:gapWidth val="99"/>
        <c:overlap val="100"/>
        <c:axId val="91855104"/>
        <c:axId val="91856896"/>
      </c:barChart>
      <c:catAx>
        <c:axId val="91855104"/>
        <c:scaling>
          <c:orientation val="minMax"/>
        </c:scaling>
        <c:delete val="1"/>
        <c:axPos val="l"/>
        <c:majorTickMark val="out"/>
        <c:minorTickMark val="none"/>
        <c:tickLblPos val="nextTo"/>
        <c:crossAx val="91856896"/>
        <c:crosses val="autoZero"/>
        <c:auto val="1"/>
        <c:lblAlgn val="ctr"/>
        <c:lblOffset val="100"/>
        <c:noMultiLvlLbl val="0"/>
      </c:catAx>
      <c:valAx>
        <c:axId val="91856896"/>
        <c:scaling>
          <c:orientation val="minMax"/>
        </c:scaling>
        <c:delete val="0"/>
        <c:axPos val="b"/>
        <c:numFmt formatCode="0%" sourceLinked="1"/>
        <c:majorTickMark val="none"/>
        <c:minorTickMark val="none"/>
        <c:tickLblPos val="none"/>
        <c:spPr>
          <a:noFill/>
          <a:ln>
            <a:noFill/>
          </a:ln>
        </c:spPr>
        <c:crossAx val="91855104"/>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1"/>
          <c:order val="0"/>
          <c:tx>
            <c:strRef>
              <c:f>Dezember!$C$8</c:f>
              <c:strCache>
                <c:ptCount val="1"/>
                <c:pt idx="0">
                  <c:v>Band 1</c:v>
                </c:pt>
              </c:strCache>
            </c:strRef>
          </c:tx>
          <c:spPr>
            <a:solidFill>
              <a:srgbClr val="FFD581"/>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Dezember!$C$40</c:f>
              <c:numCache>
                <c:formatCode>0%</c:formatCode>
                <c:ptCount val="1"/>
                <c:pt idx="0">
                  <c:v>0</c:v>
                </c:pt>
              </c:numCache>
            </c:numRef>
          </c:val>
        </c:ser>
        <c:ser>
          <c:idx val="0"/>
          <c:order val="1"/>
          <c:tx>
            <c:strRef>
              <c:f>Dezember!$D$30</c:f>
              <c:strCache>
                <c:ptCount val="1"/>
                <c:pt idx="0">
                  <c:v>Band 2</c:v>
                </c:pt>
              </c:strCache>
            </c:strRef>
          </c:tx>
          <c:spPr>
            <a:solidFill>
              <a:srgbClr val="FFD581"/>
            </a:solidFill>
            <a:ln w="9525">
              <a:solidFill>
                <a:schemeClr val="tx1"/>
              </a:solidFill>
            </a:ln>
          </c:spPr>
          <c:invertIfNegative val="0"/>
          <c:dPt>
            <c:idx val="0"/>
            <c:invertIfNegative val="0"/>
            <c:bubble3D val="0"/>
            <c:spPr>
              <a:solidFill>
                <a:schemeClr val="tx2">
                  <a:lumMod val="20000"/>
                  <a:lumOff val="80000"/>
                </a:schemeClr>
              </a:solidFill>
              <a:ln w="9525">
                <a:solidFill>
                  <a:schemeClr val="tx1"/>
                </a:solidFill>
              </a:ln>
            </c:spPr>
          </c:dPt>
          <c:dLbls>
            <c:txPr>
              <a:bodyPr/>
              <a:lstStyle/>
              <a:p>
                <a:pPr>
                  <a:defRPr sz="1400"/>
                </a:pPr>
                <a:endParaRPr lang="pl-PL"/>
              </a:p>
            </c:txPr>
            <c:showLegendKey val="0"/>
            <c:showVal val="1"/>
            <c:showCatName val="0"/>
            <c:showSerName val="1"/>
            <c:showPercent val="0"/>
            <c:showBubbleSize val="0"/>
            <c:separator>
</c:separator>
            <c:showLeaderLines val="0"/>
          </c:dLbls>
          <c:val>
            <c:numRef>
              <c:f>Dezember!$D$40</c:f>
              <c:numCache>
                <c:formatCode>0%</c:formatCode>
                <c:ptCount val="1"/>
                <c:pt idx="0">
                  <c:v>0</c:v>
                </c:pt>
              </c:numCache>
            </c:numRef>
          </c:val>
        </c:ser>
        <c:dLbls>
          <c:showLegendKey val="0"/>
          <c:showVal val="0"/>
          <c:showCatName val="0"/>
          <c:showSerName val="0"/>
          <c:showPercent val="0"/>
          <c:showBubbleSize val="0"/>
        </c:dLbls>
        <c:gapWidth val="99"/>
        <c:overlap val="100"/>
        <c:axId val="91882624"/>
        <c:axId val="91884160"/>
      </c:barChart>
      <c:catAx>
        <c:axId val="91882624"/>
        <c:scaling>
          <c:orientation val="minMax"/>
        </c:scaling>
        <c:delete val="1"/>
        <c:axPos val="l"/>
        <c:majorTickMark val="out"/>
        <c:minorTickMark val="none"/>
        <c:tickLblPos val="nextTo"/>
        <c:crossAx val="91884160"/>
        <c:crosses val="autoZero"/>
        <c:auto val="1"/>
        <c:lblAlgn val="ctr"/>
        <c:lblOffset val="100"/>
        <c:noMultiLvlLbl val="0"/>
      </c:catAx>
      <c:valAx>
        <c:axId val="91884160"/>
        <c:scaling>
          <c:orientation val="minMax"/>
        </c:scaling>
        <c:delete val="0"/>
        <c:axPos val="b"/>
        <c:numFmt formatCode="0%" sourceLinked="1"/>
        <c:majorTickMark val="none"/>
        <c:minorTickMark val="none"/>
        <c:tickLblPos val="none"/>
        <c:spPr>
          <a:noFill/>
          <a:ln>
            <a:noFill/>
          </a:ln>
        </c:spPr>
        <c:crossAx val="91882624"/>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Dezember!$H$30</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Dezember!$H$40</c:f>
              <c:numCache>
                <c:formatCode>0%</c:formatCode>
                <c:ptCount val="1"/>
                <c:pt idx="0">
                  <c:v>0</c:v>
                </c:pt>
              </c:numCache>
            </c:numRef>
          </c:val>
        </c:ser>
        <c:ser>
          <c:idx val="1"/>
          <c:order val="1"/>
          <c:tx>
            <c:strRef>
              <c:f>Dezember!$I$30</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Dezember!$I$40</c:f>
              <c:numCache>
                <c:formatCode>0%</c:formatCode>
                <c:ptCount val="1"/>
                <c:pt idx="0">
                  <c:v>0</c:v>
                </c:pt>
              </c:numCache>
            </c:numRef>
          </c:val>
        </c:ser>
        <c:dLbls>
          <c:showLegendKey val="0"/>
          <c:showVal val="0"/>
          <c:showCatName val="0"/>
          <c:showSerName val="0"/>
          <c:showPercent val="0"/>
          <c:showBubbleSize val="0"/>
        </c:dLbls>
        <c:gapWidth val="99"/>
        <c:overlap val="100"/>
        <c:axId val="91905408"/>
        <c:axId val="91927680"/>
      </c:barChart>
      <c:catAx>
        <c:axId val="91905408"/>
        <c:scaling>
          <c:orientation val="minMax"/>
        </c:scaling>
        <c:delete val="1"/>
        <c:axPos val="l"/>
        <c:majorTickMark val="out"/>
        <c:minorTickMark val="none"/>
        <c:tickLblPos val="nextTo"/>
        <c:crossAx val="91927680"/>
        <c:crosses val="autoZero"/>
        <c:auto val="1"/>
        <c:lblAlgn val="ctr"/>
        <c:lblOffset val="100"/>
        <c:noMultiLvlLbl val="0"/>
      </c:catAx>
      <c:valAx>
        <c:axId val="91927680"/>
        <c:scaling>
          <c:orientation val="minMax"/>
        </c:scaling>
        <c:delete val="0"/>
        <c:axPos val="b"/>
        <c:numFmt formatCode="0%" sourceLinked="1"/>
        <c:majorTickMark val="none"/>
        <c:minorTickMark val="none"/>
        <c:tickLblPos val="none"/>
        <c:spPr>
          <a:noFill/>
          <a:ln>
            <a:noFill/>
          </a:ln>
        </c:spPr>
        <c:crossAx val="91905408"/>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0852268641073E-3"/>
          <c:y val="0"/>
          <c:w val="0.9930168413537982"/>
          <c:h val="1"/>
        </c:manualLayout>
      </c:layout>
      <c:barChart>
        <c:barDir val="bar"/>
        <c:grouping val="stacked"/>
        <c:varyColors val="0"/>
        <c:ser>
          <c:idx val="0"/>
          <c:order val="0"/>
          <c:tx>
            <c:strRef>
              <c:f>Februar!$C$8</c:f>
              <c:strCache>
                <c:ptCount val="1"/>
                <c:pt idx="0">
                  <c:v>Band 1</c:v>
                </c:pt>
              </c:strCache>
            </c:strRef>
          </c:tx>
          <c:spPr>
            <a:solidFill>
              <a:srgbClr val="FFD581"/>
            </a:solidFill>
            <a:ln>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Februar!$C$18</c:f>
              <c:numCache>
                <c:formatCode>0%</c:formatCode>
                <c:ptCount val="1"/>
                <c:pt idx="0">
                  <c:v>0</c:v>
                </c:pt>
              </c:numCache>
            </c:numRef>
          </c:val>
        </c:ser>
        <c:ser>
          <c:idx val="1"/>
          <c:order val="1"/>
          <c:tx>
            <c:strRef>
              <c:f>Februar!$D$8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txPr>
              <a:bodyPr/>
              <a:lstStyle/>
              <a:p>
                <a:pPr>
                  <a:defRPr sz="1400"/>
                </a:pPr>
                <a:endParaRPr lang="pl-PL"/>
              </a:p>
            </c:txPr>
            <c:dLblPos val="ctr"/>
            <c:showLegendKey val="0"/>
            <c:showVal val="1"/>
            <c:showCatName val="0"/>
            <c:showSerName val="1"/>
            <c:showPercent val="0"/>
            <c:showBubbleSize val="0"/>
            <c:separator>
</c:separator>
            <c:showLeaderLines val="0"/>
          </c:dLbls>
          <c:val>
            <c:numRef>
              <c:f>Februar!$D$18</c:f>
              <c:numCache>
                <c:formatCode>0%</c:formatCode>
                <c:ptCount val="1"/>
                <c:pt idx="0">
                  <c:v>0</c:v>
                </c:pt>
              </c:numCache>
            </c:numRef>
          </c:val>
        </c:ser>
        <c:dLbls>
          <c:showLegendKey val="0"/>
          <c:showVal val="0"/>
          <c:showCatName val="0"/>
          <c:showSerName val="0"/>
          <c:showPercent val="0"/>
          <c:showBubbleSize val="0"/>
        </c:dLbls>
        <c:gapWidth val="99"/>
        <c:overlap val="100"/>
        <c:axId val="123183104"/>
        <c:axId val="123357056"/>
      </c:barChart>
      <c:catAx>
        <c:axId val="123183104"/>
        <c:scaling>
          <c:orientation val="minMax"/>
        </c:scaling>
        <c:delete val="1"/>
        <c:axPos val="l"/>
        <c:majorTickMark val="out"/>
        <c:minorTickMark val="none"/>
        <c:tickLblPos val="nextTo"/>
        <c:crossAx val="123357056"/>
        <c:crosses val="autoZero"/>
        <c:auto val="1"/>
        <c:lblAlgn val="ctr"/>
        <c:lblOffset val="100"/>
        <c:noMultiLvlLbl val="0"/>
      </c:catAx>
      <c:valAx>
        <c:axId val="123357056"/>
        <c:scaling>
          <c:orientation val="minMax"/>
        </c:scaling>
        <c:delete val="0"/>
        <c:axPos val="b"/>
        <c:numFmt formatCode="0%" sourceLinked="1"/>
        <c:majorTickMark val="none"/>
        <c:minorTickMark val="none"/>
        <c:tickLblPos val="none"/>
        <c:spPr>
          <a:noFill/>
          <a:ln>
            <a:noFill/>
          </a:ln>
        </c:spPr>
        <c:crossAx val="123183104"/>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411980436751976E-2"/>
          <c:y val="9.5761957081632182E-2"/>
          <c:w val="0.96363636363636362"/>
          <c:h val="0.59809513901399913"/>
        </c:manualLayout>
      </c:layout>
      <c:barChart>
        <c:barDir val="bar"/>
        <c:grouping val="stacked"/>
        <c:varyColors val="0"/>
        <c:ser>
          <c:idx val="0"/>
          <c:order val="0"/>
          <c:tx>
            <c:strRef>
              <c:f>Dezember!$H$30</c:f>
              <c:strCache>
                <c:ptCount val="1"/>
                <c:pt idx="0">
                  <c:v>Band 1</c:v>
                </c:pt>
              </c:strCache>
            </c:strRef>
          </c:tx>
          <c:spPr>
            <a:solidFill>
              <a:srgbClr val="BDD292"/>
            </a:solidFill>
            <a:ln>
              <a:solidFill>
                <a:schemeClr val="tx1"/>
              </a:solidFill>
            </a:ln>
          </c:spPr>
          <c:invertIfNegative val="0"/>
          <c:dLbls>
            <c:txPr>
              <a:bodyPr/>
              <a:lstStyle/>
              <a:p>
                <a:pPr>
                  <a:defRPr sz="1200"/>
                </a:pPr>
                <a:endParaRPr lang="pl-PL"/>
              </a:p>
            </c:txPr>
            <c:showLegendKey val="0"/>
            <c:showVal val="1"/>
            <c:showCatName val="0"/>
            <c:showSerName val="1"/>
            <c:showPercent val="0"/>
            <c:showBubbleSize val="0"/>
            <c:separator>
</c:separator>
            <c:showLeaderLines val="0"/>
          </c:dLbls>
          <c:val>
            <c:numRef>
              <c:f>Dezember!$H$35</c:f>
              <c:numCache>
                <c:formatCode>0%</c:formatCode>
                <c:ptCount val="1"/>
                <c:pt idx="0">
                  <c:v>0</c:v>
                </c:pt>
              </c:numCache>
            </c:numRef>
          </c:val>
        </c:ser>
        <c:ser>
          <c:idx val="1"/>
          <c:order val="1"/>
          <c:tx>
            <c:strRef>
              <c:f>Dezember!$I$30</c:f>
              <c:strCache>
                <c:ptCount val="1"/>
                <c:pt idx="0">
                  <c:v>Band 2</c:v>
                </c:pt>
              </c:strCache>
            </c:strRef>
          </c:tx>
          <c:spPr>
            <a:solidFill>
              <a:srgbClr val="9ABB59"/>
            </a:solidFill>
          </c:spPr>
          <c:invertIfNegative val="0"/>
          <c:dPt>
            <c:idx val="0"/>
            <c:invertIfNegative val="0"/>
            <c:bubble3D val="0"/>
            <c:spPr>
              <a:solidFill>
                <a:srgbClr val="9ABB59"/>
              </a:solidFill>
              <a:ln>
                <a:solidFill>
                  <a:schemeClr val="tx1"/>
                </a:solidFill>
              </a:ln>
            </c:spPr>
          </c:dPt>
          <c:dLbls>
            <c:txPr>
              <a:bodyPr/>
              <a:lstStyle/>
              <a:p>
                <a:pPr>
                  <a:defRPr sz="1200"/>
                </a:pPr>
                <a:endParaRPr lang="pl-PL"/>
              </a:p>
            </c:txPr>
            <c:showLegendKey val="0"/>
            <c:showVal val="1"/>
            <c:showCatName val="0"/>
            <c:showSerName val="1"/>
            <c:showPercent val="0"/>
            <c:showBubbleSize val="0"/>
            <c:separator>
</c:separator>
            <c:showLeaderLines val="0"/>
          </c:dLbls>
          <c:val>
            <c:numRef>
              <c:f>Dezember!$I$35</c:f>
              <c:numCache>
                <c:formatCode>0%</c:formatCode>
                <c:ptCount val="1"/>
                <c:pt idx="0">
                  <c:v>0</c:v>
                </c:pt>
              </c:numCache>
            </c:numRef>
          </c:val>
        </c:ser>
        <c:dLbls>
          <c:showLegendKey val="0"/>
          <c:showVal val="0"/>
          <c:showCatName val="0"/>
          <c:showSerName val="0"/>
          <c:showPercent val="0"/>
          <c:showBubbleSize val="0"/>
        </c:dLbls>
        <c:gapWidth val="150"/>
        <c:overlap val="100"/>
        <c:axId val="91977984"/>
        <c:axId val="92024832"/>
      </c:barChart>
      <c:catAx>
        <c:axId val="91977984"/>
        <c:scaling>
          <c:orientation val="minMax"/>
        </c:scaling>
        <c:delete val="1"/>
        <c:axPos val="l"/>
        <c:majorTickMark val="out"/>
        <c:minorTickMark val="none"/>
        <c:tickLblPos val="nextTo"/>
        <c:crossAx val="92024832"/>
        <c:crosses val="autoZero"/>
        <c:auto val="1"/>
        <c:lblAlgn val="ctr"/>
        <c:lblOffset val="100"/>
        <c:noMultiLvlLbl val="0"/>
      </c:catAx>
      <c:valAx>
        <c:axId val="92024832"/>
        <c:scaling>
          <c:orientation val="minMax"/>
        </c:scaling>
        <c:delete val="1"/>
        <c:axPos val="b"/>
        <c:numFmt formatCode="0%" sourceLinked="1"/>
        <c:majorTickMark val="out"/>
        <c:minorTickMark val="none"/>
        <c:tickLblPos val="nextTo"/>
        <c:crossAx val="91977984"/>
        <c:crosses val="autoZero"/>
        <c:crossBetween val="between"/>
      </c:valAx>
      <c:spPr>
        <a:noFill/>
        <a:ln w="25400">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Februar!$H$8</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Februar!$H$18</c:f>
              <c:numCache>
                <c:formatCode>0%</c:formatCode>
                <c:ptCount val="1"/>
                <c:pt idx="0">
                  <c:v>0</c:v>
                </c:pt>
              </c:numCache>
            </c:numRef>
          </c:val>
        </c:ser>
        <c:ser>
          <c:idx val="1"/>
          <c:order val="1"/>
          <c:tx>
            <c:strRef>
              <c:f>Februar!$I$8</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Februar!$I$18</c:f>
              <c:numCache>
                <c:formatCode>0%</c:formatCode>
                <c:ptCount val="1"/>
                <c:pt idx="0">
                  <c:v>0</c:v>
                </c:pt>
              </c:numCache>
            </c:numRef>
          </c:val>
        </c:ser>
        <c:dLbls>
          <c:showLegendKey val="0"/>
          <c:showVal val="0"/>
          <c:showCatName val="0"/>
          <c:showSerName val="0"/>
          <c:showPercent val="0"/>
          <c:showBubbleSize val="0"/>
        </c:dLbls>
        <c:gapWidth val="99"/>
        <c:overlap val="100"/>
        <c:axId val="123623680"/>
        <c:axId val="123711488"/>
      </c:barChart>
      <c:catAx>
        <c:axId val="123623680"/>
        <c:scaling>
          <c:orientation val="minMax"/>
        </c:scaling>
        <c:delete val="1"/>
        <c:axPos val="l"/>
        <c:majorTickMark val="out"/>
        <c:minorTickMark val="none"/>
        <c:tickLblPos val="nextTo"/>
        <c:crossAx val="123711488"/>
        <c:crosses val="autoZero"/>
        <c:auto val="1"/>
        <c:lblAlgn val="ctr"/>
        <c:lblOffset val="100"/>
        <c:noMultiLvlLbl val="0"/>
      </c:catAx>
      <c:valAx>
        <c:axId val="123711488"/>
        <c:scaling>
          <c:orientation val="minMax"/>
        </c:scaling>
        <c:delete val="0"/>
        <c:axPos val="b"/>
        <c:numFmt formatCode="0%" sourceLinked="1"/>
        <c:majorTickMark val="none"/>
        <c:minorTickMark val="none"/>
        <c:tickLblPos val="none"/>
        <c:spPr>
          <a:noFill/>
          <a:ln>
            <a:noFill/>
          </a:ln>
        </c:spPr>
        <c:crossAx val="123623680"/>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1"/>
          <c:order val="0"/>
          <c:tx>
            <c:strRef>
              <c:f>Februar!$C$8</c:f>
              <c:strCache>
                <c:ptCount val="1"/>
                <c:pt idx="0">
                  <c:v>Band 1</c:v>
                </c:pt>
              </c:strCache>
            </c:strRef>
          </c:tx>
          <c:spPr>
            <a:solidFill>
              <a:srgbClr val="FFD581"/>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Februar!$C$40</c:f>
              <c:numCache>
                <c:formatCode>0%</c:formatCode>
                <c:ptCount val="1"/>
                <c:pt idx="0">
                  <c:v>0</c:v>
                </c:pt>
              </c:numCache>
            </c:numRef>
          </c:val>
        </c:ser>
        <c:ser>
          <c:idx val="0"/>
          <c:order val="1"/>
          <c:tx>
            <c:strRef>
              <c:f>Februar!$D$30</c:f>
              <c:strCache>
                <c:ptCount val="1"/>
                <c:pt idx="0">
                  <c:v>Band 2</c:v>
                </c:pt>
              </c:strCache>
            </c:strRef>
          </c:tx>
          <c:spPr>
            <a:solidFill>
              <a:srgbClr val="FFD581"/>
            </a:solidFill>
            <a:ln w="9525">
              <a:solidFill>
                <a:schemeClr val="tx1"/>
              </a:solidFill>
            </a:ln>
          </c:spPr>
          <c:invertIfNegative val="0"/>
          <c:dPt>
            <c:idx val="0"/>
            <c:invertIfNegative val="0"/>
            <c:bubble3D val="0"/>
            <c:spPr>
              <a:solidFill>
                <a:schemeClr val="tx2">
                  <a:lumMod val="20000"/>
                  <a:lumOff val="80000"/>
                </a:schemeClr>
              </a:solidFill>
              <a:ln w="9525">
                <a:solidFill>
                  <a:schemeClr val="tx1"/>
                </a:solidFill>
              </a:ln>
            </c:spPr>
          </c:dPt>
          <c:dLbls>
            <c:txPr>
              <a:bodyPr/>
              <a:lstStyle/>
              <a:p>
                <a:pPr>
                  <a:defRPr sz="1400"/>
                </a:pPr>
                <a:endParaRPr lang="pl-PL"/>
              </a:p>
            </c:txPr>
            <c:showLegendKey val="0"/>
            <c:showVal val="1"/>
            <c:showCatName val="0"/>
            <c:showSerName val="1"/>
            <c:showPercent val="0"/>
            <c:showBubbleSize val="0"/>
            <c:separator>
</c:separator>
            <c:showLeaderLines val="0"/>
          </c:dLbls>
          <c:val>
            <c:numRef>
              <c:f>Februar!$D$40</c:f>
              <c:numCache>
                <c:formatCode>0%</c:formatCode>
                <c:ptCount val="1"/>
                <c:pt idx="0">
                  <c:v>0</c:v>
                </c:pt>
              </c:numCache>
            </c:numRef>
          </c:val>
        </c:ser>
        <c:dLbls>
          <c:showLegendKey val="0"/>
          <c:showVal val="0"/>
          <c:showCatName val="0"/>
          <c:showSerName val="0"/>
          <c:showPercent val="0"/>
          <c:showBubbleSize val="0"/>
        </c:dLbls>
        <c:gapWidth val="99"/>
        <c:overlap val="100"/>
        <c:axId val="124037376"/>
        <c:axId val="124126720"/>
      </c:barChart>
      <c:catAx>
        <c:axId val="124037376"/>
        <c:scaling>
          <c:orientation val="minMax"/>
        </c:scaling>
        <c:delete val="1"/>
        <c:axPos val="l"/>
        <c:majorTickMark val="out"/>
        <c:minorTickMark val="none"/>
        <c:tickLblPos val="nextTo"/>
        <c:crossAx val="124126720"/>
        <c:crosses val="autoZero"/>
        <c:auto val="1"/>
        <c:lblAlgn val="ctr"/>
        <c:lblOffset val="100"/>
        <c:noMultiLvlLbl val="0"/>
      </c:catAx>
      <c:valAx>
        <c:axId val="124126720"/>
        <c:scaling>
          <c:orientation val="minMax"/>
        </c:scaling>
        <c:delete val="0"/>
        <c:axPos val="b"/>
        <c:numFmt formatCode="0%" sourceLinked="1"/>
        <c:majorTickMark val="none"/>
        <c:minorTickMark val="none"/>
        <c:tickLblPos val="none"/>
        <c:spPr>
          <a:noFill/>
          <a:ln>
            <a:noFill/>
          </a:ln>
        </c:spPr>
        <c:crossAx val="124037376"/>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833216214580862E-3"/>
          <c:y val="0"/>
          <c:w val="0.9930168413537982"/>
          <c:h val="1"/>
        </c:manualLayout>
      </c:layout>
      <c:barChart>
        <c:barDir val="bar"/>
        <c:grouping val="stacked"/>
        <c:varyColors val="0"/>
        <c:ser>
          <c:idx val="0"/>
          <c:order val="0"/>
          <c:tx>
            <c:strRef>
              <c:f>Februar!$H$30</c:f>
              <c:strCache>
                <c:ptCount val="1"/>
                <c:pt idx="0">
                  <c:v>Band 1</c:v>
                </c:pt>
              </c:strCache>
            </c:strRef>
          </c:tx>
          <c:spPr>
            <a:solidFill>
              <a:srgbClr val="FFD581"/>
            </a:solidFill>
            <a:ln w="9525">
              <a:solidFill>
                <a:schemeClr val="tx1"/>
              </a:solidFill>
            </a:ln>
          </c:spPr>
          <c:invertIfNegative val="0"/>
          <c:dLbls>
            <c:txPr>
              <a:bodyPr/>
              <a:lstStyle/>
              <a:p>
                <a:pPr>
                  <a:defRPr sz="1400"/>
                </a:pPr>
                <a:endParaRPr lang="pl-PL"/>
              </a:p>
            </c:txPr>
            <c:showLegendKey val="0"/>
            <c:showVal val="1"/>
            <c:showCatName val="0"/>
            <c:showSerName val="1"/>
            <c:showPercent val="0"/>
            <c:showBubbleSize val="0"/>
            <c:separator>
</c:separator>
            <c:showLeaderLines val="0"/>
          </c:dLbls>
          <c:val>
            <c:numRef>
              <c:f>Februar!$H$40</c:f>
              <c:numCache>
                <c:formatCode>0%</c:formatCode>
                <c:ptCount val="1"/>
                <c:pt idx="0">
                  <c:v>0</c:v>
                </c:pt>
              </c:numCache>
            </c:numRef>
          </c:val>
        </c:ser>
        <c:ser>
          <c:idx val="1"/>
          <c:order val="1"/>
          <c:tx>
            <c:strRef>
              <c:f>Februar!$I$30</c:f>
              <c:strCache>
                <c:ptCount val="1"/>
                <c:pt idx="0">
                  <c:v>Band 2</c:v>
                </c:pt>
              </c:strCache>
            </c:strRef>
          </c:tx>
          <c:spPr>
            <a:solidFill>
              <a:schemeClr val="tx2">
                <a:lumMod val="20000"/>
                <a:lumOff val="80000"/>
              </a:schemeClr>
            </a:solidFill>
            <a:ln>
              <a:solidFill>
                <a:schemeClr val="tx1"/>
              </a:solidFill>
            </a:ln>
          </c:spPr>
          <c:invertIfNegative val="0"/>
          <c:dPt>
            <c:idx val="0"/>
            <c:invertIfNegative val="0"/>
            <c:bubble3D val="0"/>
          </c:dPt>
          <c:dLbls>
            <c:numFmt formatCode="0%" sourceLinked="0"/>
            <c:txPr>
              <a:bodyPr/>
              <a:lstStyle/>
              <a:p>
                <a:pPr>
                  <a:defRPr sz="1400"/>
                </a:pPr>
                <a:endParaRPr lang="pl-PL"/>
              </a:p>
            </c:txPr>
            <c:dLblPos val="ctr"/>
            <c:showLegendKey val="0"/>
            <c:showVal val="1"/>
            <c:showCatName val="0"/>
            <c:showSerName val="1"/>
            <c:showPercent val="0"/>
            <c:showBubbleSize val="0"/>
            <c:separator>
</c:separator>
            <c:showLeaderLines val="0"/>
          </c:dLbls>
          <c:val>
            <c:numRef>
              <c:f>Februar!$I$40</c:f>
              <c:numCache>
                <c:formatCode>0%</c:formatCode>
                <c:ptCount val="1"/>
                <c:pt idx="0">
                  <c:v>0</c:v>
                </c:pt>
              </c:numCache>
            </c:numRef>
          </c:val>
        </c:ser>
        <c:dLbls>
          <c:showLegendKey val="0"/>
          <c:showVal val="0"/>
          <c:showCatName val="0"/>
          <c:showSerName val="0"/>
          <c:showPercent val="0"/>
          <c:showBubbleSize val="0"/>
        </c:dLbls>
        <c:gapWidth val="99"/>
        <c:overlap val="100"/>
        <c:axId val="145309696"/>
        <c:axId val="149179392"/>
      </c:barChart>
      <c:catAx>
        <c:axId val="145309696"/>
        <c:scaling>
          <c:orientation val="minMax"/>
        </c:scaling>
        <c:delete val="1"/>
        <c:axPos val="l"/>
        <c:majorTickMark val="out"/>
        <c:minorTickMark val="none"/>
        <c:tickLblPos val="nextTo"/>
        <c:crossAx val="149179392"/>
        <c:crosses val="autoZero"/>
        <c:auto val="1"/>
        <c:lblAlgn val="ctr"/>
        <c:lblOffset val="100"/>
        <c:noMultiLvlLbl val="0"/>
      </c:catAx>
      <c:valAx>
        <c:axId val="149179392"/>
        <c:scaling>
          <c:orientation val="minMax"/>
        </c:scaling>
        <c:delete val="0"/>
        <c:axPos val="b"/>
        <c:numFmt formatCode="0%" sourceLinked="1"/>
        <c:majorTickMark val="none"/>
        <c:minorTickMark val="none"/>
        <c:tickLblPos val="none"/>
        <c:spPr>
          <a:noFill/>
          <a:ln>
            <a:noFill/>
          </a:ln>
        </c:spPr>
        <c:crossAx val="145309696"/>
        <c:crosses val="autoZero"/>
        <c:crossBetween val="between"/>
      </c:valAx>
      <c:spPr>
        <a:noFill/>
        <a:ln w="0">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chart" Target="../charts/chart38.xml"/><Relationship Id="rId2" Type="http://schemas.openxmlformats.org/officeDocument/2006/relationships/chart" Target="../charts/chart37.xml"/><Relationship Id="rId1" Type="http://schemas.openxmlformats.org/officeDocument/2006/relationships/chart" Target="../charts/chart36.xml"/><Relationship Id="rId5" Type="http://schemas.openxmlformats.org/officeDocument/2006/relationships/chart" Target="../charts/chart40.xml"/><Relationship Id="rId4" Type="http://schemas.openxmlformats.org/officeDocument/2006/relationships/chart" Target="../charts/chart39.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chart" Target="../charts/chart41.xml"/><Relationship Id="rId5" Type="http://schemas.openxmlformats.org/officeDocument/2006/relationships/chart" Target="../charts/chart45.xml"/><Relationship Id="rId4" Type="http://schemas.openxmlformats.org/officeDocument/2006/relationships/chart" Target="../charts/chart44.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5" Type="http://schemas.openxmlformats.org/officeDocument/2006/relationships/chart" Target="../charts/chart50.xml"/><Relationship Id="rId4" Type="http://schemas.openxmlformats.org/officeDocument/2006/relationships/chart" Target="../charts/chart49.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 Id="rId5" Type="http://schemas.openxmlformats.org/officeDocument/2006/relationships/chart" Target="../charts/chart55.xml"/><Relationship Id="rId4" Type="http://schemas.openxmlformats.org/officeDocument/2006/relationships/chart" Target="../charts/chart54.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58.xml"/><Relationship Id="rId2" Type="http://schemas.openxmlformats.org/officeDocument/2006/relationships/chart" Target="../charts/chart57.xml"/><Relationship Id="rId1" Type="http://schemas.openxmlformats.org/officeDocument/2006/relationships/chart" Target="../charts/chart56.xml"/><Relationship Id="rId5" Type="http://schemas.openxmlformats.org/officeDocument/2006/relationships/chart" Target="../charts/chart60.xml"/><Relationship Id="rId4" Type="http://schemas.openxmlformats.org/officeDocument/2006/relationships/chart" Target="../charts/chart59.xml"/></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microsoft.com/office/2007/relationships/hdphoto" Target="../media/hdphoto1.wdp"/><Relationship Id="rId1" Type="http://schemas.openxmlformats.org/officeDocument/2006/relationships/image" Target="../media/image3.jpeg"/><Relationship Id="rId4" Type="http://schemas.microsoft.com/office/2007/relationships/hdphoto" Target="../media/hdphoto2.wdp"/></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chart" Target="../charts/chart15.xml"/><Relationship Id="rId4" Type="http://schemas.openxmlformats.org/officeDocument/2006/relationships/chart" Target="../charts/chart1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 Id="rId5" Type="http://schemas.openxmlformats.org/officeDocument/2006/relationships/chart" Target="../charts/chart25.xml"/><Relationship Id="rId4" Type="http://schemas.openxmlformats.org/officeDocument/2006/relationships/chart" Target="../charts/chart2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chart" Target="../charts/chart26.xml"/><Relationship Id="rId5" Type="http://schemas.openxmlformats.org/officeDocument/2006/relationships/chart" Target="../charts/chart30.xml"/><Relationship Id="rId4" Type="http://schemas.openxmlformats.org/officeDocument/2006/relationships/chart" Target="../charts/chart29.xml"/></Relationships>
</file>

<file path=xl/drawings/_rels/drawing9.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5" Type="http://schemas.openxmlformats.org/officeDocument/2006/relationships/chart" Target="../charts/chart35.xml"/><Relationship Id="rId4" Type="http://schemas.openxmlformats.org/officeDocument/2006/relationships/chart" Target="../charts/chart34.xml"/></Relationships>
</file>

<file path=xl/drawings/drawing1.xml><?xml version="1.0" encoding="utf-8"?>
<xdr:wsDr xmlns:xdr="http://schemas.openxmlformats.org/drawingml/2006/spreadsheetDrawing" xmlns:a="http://schemas.openxmlformats.org/drawingml/2006/main">
  <xdr:twoCellAnchor editAs="oneCell">
    <xdr:from>
      <xdr:col>6</xdr:col>
      <xdr:colOff>197126</xdr:colOff>
      <xdr:row>58</xdr:row>
      <xdr:rowOff>26089</xdr:rowOff>
    </xdr:from>
    <xdr:to>
      <xdr:col>12</xdr:col>
      <xdr:colOff>6747</xdr:colOff>
      <xdr:row>75</xdr:row>
      <xdr:rowOff>125482</xdr:rowOff>
    </xdr:to>
    <xdr:pic>
      <xdr:nvPicPr>
        <xdr:cNvPr id="2" name="Obraz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8951" y="9265339"/>
          <a:ext cx="3467221" cy="2861643"/>
        </a:xfrm>
        <a:prstGeom prst="rect">
          <a:avLst/>
        </a:prstGeom>
      </xdr:spPr>
    </xdr:pic>
    <xdr:clientData/>
  </xdr:twoCellAnchor>
  <xdr:twoCellAnchor editAs="oneCell">
    <xdr:from>
      <xdr:col>12</xdr:col>
      <xdr:colOff>279537</xdr:colOff>
      <xdr:row>58</xdr:row>
      <xdr:rowOff>24846</xdr:rowOff>
    </xdr:from>
    <xdr:to>
      <xdr:col>16</xdr:col>
      <xdr:colOff>375615</xdr:colOff>
      <xdr:row>75</xdr:row>
      <xdr:rowOff>122184</xdr:rowOff>
    </xdr:to>
    <xdr:pic>
      <xdr:nvPicPr>
        <xdr:cNvPr id="3" name="Obraz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08962" y="9264096"/>
          <a:ext cx="2534478" cy="285958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132388</xdr:colOff>
      <xdr:row>19</xdr:row>
      <xdr:rowOff>107613</xdr:rowOff>
    </xdr:from>
    <xdr:to>
      <xdr:col>5</xdr:col>
      <xdr:colOff>393010</xdr:colOff>
      <xdr:row>25</xdr:row>
      <xdr:rowOff>119683</xdr:rowOff>
    </xdr:to>
    <xdr:graphicFrame macro="">
      <xdr:nvGraphicFramePr>
        <xdr:cNvPr id="2" name="Wykres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86835</xdr:colOff>
      <xdr:row>19</xdr:row>
      <xdr:rowOff>110097</xdr:rowOff>
    </xdr:from>
    <xdr:to>
      <xdr:col>10</xdr:col>
      <xdr:colOff>347457</xdr:colOff>
      <xdr:row>25</xdr:row>
      <xdr:rowOff>122167</xdr:rowOff>
    </xdr:to>
    <xdr:graphicFrame macro="">
      <xdr:nvGraphicFramePr>
        <xdr:cNvPr id="3" name="Wykres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96360</xdr:colOff>
      <xdr:row>41</xdr:row>
      <xdr:rowOff>119622</xdr:rowOff>
    </xdr:from>
    <xdr:to>
      <xdr:col>5</xdr:col>
      <xdr:colOff>356982</xdr:colOff>
      <xdr:row>47</xdr:row>
      <xdr:rowOff>131692</xdr:rowOff>
    </xdr:to>
    <xdr:graphicFrame macro="">
      <xdr:nvGraphicFramePr>
        <xdr:cNvPr id="4" name="Wykres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66106</xdr:colOff>
      <xdr:row>41</xdr:row>
      <xdr:rowOff>119622</xdr:rowOff>
    </xdr:from>
    <xdr:to>
      <xdr:col>10</xdr:col>
      <xdr:colOff>326728</xdr:colOff>
      <xdr:row>47</xdr:row>
      <xdr:rowOff>131692</xdr:rowOff>
    </xdr:to>
    <xdr:graphicFrame macro="">
      <xdr:nvGraphicFramePr>
        <xdr:cNvPr id="5" name="Wykres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1181100</xdr:colOff>
      <xdr:row>48</xdr:row>
      <xdr:rowOff>47625</xdr:rowOff>
    </xdr:from>
    <xdr:to>
      <xdr:col>11</xdr:col>
      <xdr:colOff>495300</xdr:colOff>
      <xdr:row>57</xdr:row>
      <xdr:rowOff>100013</xdr:rowOff>
    </xdr:to>
    <xdr:graphicFrame macro="">
      <xdr:nvGraphicFramePr>
        <xdr:cNvPr id="6" name="Wykres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132388</xdr:colOff>
      <xdr:row>19</xdr:row>
      <xdr:rowOff>107613</xdr:rowOff>
    </xdr:from>
    <xdr:to>
      <xdr:col>5</xdr:col>
      <xdr:colOff>393010</xdr:colOff>
      <xdr:row>25</xdr:row>
      <xdr:rowOff>119683</xdr:rowOff>
    </xdr:to>
    <xdr:graphicFrame macro="">
      <xdr:nvGraphicFramePr>
        <xdr:cNvPr id="2" name="Wykres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86835</xdr:colOff>
      <xdr:row>19</xdr:row>
      <xdr:rowOff>110097</xdr:rowOff>
    </xdr:from>
    <xdr:to>
      <xdr:col>10</xdr:col>
      <xdr:colOff>347457</xdr:colOff>
      <xdr:row>25</xdr:row>
      <xdr:rowOff>122167</xdr:rowOff>
    </xdr:to>
    <xdr:graphicFrame macro="">
      <xdr:nvGraphicFramePr>
        <xdr:cNvPr id="3" name="Wykres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96360</xdr:colOff>
      <xdr:row>41</xdr:row>
      <xdr:rowOff>119622</xdr:rowOff>
    </xdr:from>
    <xdr:to>
      <xdr:col>5</xdr:col>
      <xdr:colOff>356982</xdr:colOff>
      <xdr:row>47</xdr:row>
      <xdr:rowOff>131692</xdr:rowOff>
    </xdr:to>
    <xdr:graphicFrame macro="">
      <xdr:nvGraphicFramePr>
        <xdr:cNvPr id="4" name="Wykres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66106</xdr:colOff>
      <xdr:row>41</xdr:row>
      <xdr:rowOff>119622</xdr:rowOff>
    </xdr:from>
    <xdr:to>
      <xdr:col>10</xdr:col>
      <xdr:colOff>326728</xdr:colOff>
      <xdr:row>47</xdr:row>
      <xdr:rowOff>131692</xdr:rowOff>
    </xdr:to>
    <xdr:graphicFrame macro="">
      <xdr:nvGraphicFramePr>
        <xdr:cNvPr id="5" name="Wykres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1343024</xdr:colOff>
      <xdr:row>48</xdr:row>
      <xdr:rowOff>42863</xdr:rowOff>
    </xdr:from>
    <xdr:to>
      <xdr:col>12</xdr:col>
      <xdr:colOff>47624</xdr:colOff>
      <xdr:row>57</xdr:row>
      <xdr:rowOff>95251</xdr:rowOff>
    </xdr:to>
    <xdr:graphicFrame macro="">
      <xdr:nvGraphicFramePr>
        <xdr:cNvPr id="6" name="Wykres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132388</xdr:colOff>
      <xdr:row>19</xdr:row>
      <xdr:rowOff>107613</xdr:rowOff>
    </xdr:from>
    <xdr:to>
      <xdr:col>5</xdr:col>
      <xdr:colOff>393010</xdr:colOff>
      <xdr:row>25</xdr:row>
      <xdr:rowOff>119683</xdr:rowOff>
    </xdr:to>
    <xdr:graphicFrame macro="">
      <xdr:nvGraphicFramePr>
        <xdr:cNvPr id="2" name="Wykres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86835</xdr:colOff>
      <xdr:row>19</xdr:row>
      <xdr:rowOff>110097</xdr:rowOff>
    </xdr:from>
    <xdr:to>
      <xdr:col>10</xdr:col>
      <xdr:colOff>347457</xdr:colOff>
      <xdr:row>25</xdr:row>
      <xdr:rowOff>122167</xdr:rowOff>
    </xdr:to>
    <xdr:graphicFrame macro="">
      <xdr:nvGraphicFramePr>
        <xdr:cNvPr id="3" name="Wykres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96360</xdr:colOff>
      <xdr:row>41</xdr:row>
      <xdr:rowOff>119622</xdr:rowOff>
    </xdr:from>
    <xdr:to>
      <xdr:col>5</xdr:col>
      <xdr:colOff>356982</xdr:colOff>
      <xdr:row>47</xdr:row>
      <xdr:rowOff>131692</xdr:rowOff>
    </xdr:to>
    <xdr:graphicFrame macro="">
      <xdr:nvGraphicFramePr>
        <xdr:cNvPr id="4" name="Wykres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66106</xdr:colOff>
      <xdr:row>41</xdr:row>
      <xdr:rowOff>119622</xdr:rowOff>
    </xdr:from>
    <xdr:to>
      <xdr:col>10</xdr:col>
      <xdr:colOff>326728</xdr:colOff>
      <xdr:row>47</xdr:row>
      <xdr:rowOff>131692</xdr:rowOff>
    </xdr:to>
    <xdr:graphicFrame macro="">
      <xdr:nvGraphicFramePr>
        <xdr:cNvPr id="5" name="Wykres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1343024</xdr:colOff>
      <xdr:row>48</xdr:row>
      <xdr:rowOff>42863</xdr:rowOff>
    </xdr:from>
    <xdr:to>
      <xdr:col>12</xdr:col>
      <xdr:colOff>47624</xdr:colOff>
      <xdr:row>57</xdr:row>
      <xdr:rowOff>95251</xdr:rowOff>
    </xdr:to>
    <xdr:graphicFrame macro="">
      <xdr:nvGraphicFramePr>
        <xdr:cNvPr id="6" name="Wykres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132388</xdr:colOff>
      <xdr:row>19</xdr:row>
      <xdr:rowOff>107613</xdr:rowOff>
    </xdr:from>
    <xdr:to>
      <xdr:col>5</xdr:col>
      <xdr:colOff>393010</xdr:colOff>
      <xdr:row>25</xdr:row>
      <xdr:rowOff>119683</xdr:rowOff>
    </xdr:to>
    <xdr:graphicFrame macro="">
      <xdr:nvGraphicFramePr>
        <xdr:cNvPr id="2" name="Wykres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86835</xdr:colOff>
      <xdr:row>19</xdr:row>
      <xdr:rowOff>110097</xdr:rowOff>
    </xdr:from>
    <xdr:to>
      <xdr:col>10</xdr:col>
      <xdr:colOff>347457</xdr:colOff>
      <xdr:row>25</xdr:row>
      <xdr:rowOff>122167</xdr:rowOff>
    </xdr:to>
    <xdr:graphicFrame macro="">
      <xdr:nvGraphicFramePr>
        <xdr:cNvPr id="3" name="Wykres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96360</xdr:colOff>
      <xdr:row>41</xdr:row>
      <xdr:rowOff>119622</xdr:rowOff>
    </xdr:from>
    <xdr:to>
      <xdr:col>5</xdr:col>
      <xdr:colOff>356982</xdr:colOff>
      <xdr:row>47</xdr:row>
      <xdr:rowOff>131692</xdr:rowOff>
    </xdr:to>
    <xdr:graphicFrame macro="">
      <xdr:nvGraphicFramePr>
        <xdr:cNvPr id="4" name="Wykres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66106</xdr:colOff>
      <xdr:row>41</xdr:row>
      <xdr:rowOff>119622</xdr:rowOff>
    </xdr:from>
    <xdr:to>
      <xdr:col>10</xdr:col>
      <xdr:colOff>326728</xdr:colOff>
      <xdr:row>47</xdr:row>
      <xdr:rowOff>131692</xdr:rowOff>
    </xdr:to>
    <xdr:graphicFrame macro="">
      <xdr:nvGraphicFramePr>
        <xdr:cNvPr id="5" name="Wykres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1343024</xdr:colOff>
      <xdr:row>48</xdr:row>
      <xdr:rowOff>42863</xdr:rowOff>
    </xdr:from>
    <xdr:to>
      <xdr:col>12</xdr:col>
      <xdr:colOff>47624</xdr:colOff>
      <xdr:row>57</xdr:row>
      <xdr:rowOff>95251</xdr:rowOff>
    </xdr:to>
    <xdr:graphicFrame macro="">
      <xdr:nvGraphicFramePr>
        <xdr:cNvPr id="6" name="Wykres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132388</xdr:colOff>
      <xdr:row>19</xdr:row>
      <xdr:rowOff>107613</xdr:rowOff>
    </xdr:from>
    <xdr:to>
      <xdr:col>5</xdr:col>
      <xdr:colOff>393010</xdr:colOff>
      <xdr:row>25</xdr:row>
      <xdr:rowOff>119683</xdr:rowOff>
    </xdr:to>
    <xdr:graphicFrame macro="">
      <xdr:nvGraphicFramePr>
        <xdr:cNvPr id="2" name="Wykres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86835</xdr:colOff>
      <xdr:row>19</xdr:row>
      <xdr:rowOff>110097</xdr:rowOff>
    </xdr:from>
    <xdr:to>
      <xdr:col>10</xdr:col>
      <xdr:colOff>347457</xdr:colOff>
      <xdr:row>25</xdr:row>
      <xdr:rowOff>122167</xdr:rowOff>
    </xdr:to>
    <xdr:graphicFrame macro="">
      <xdr:nvGraphicFramePr>
        <xdr:cNvPr id="3" name="Wykres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96360</xdr:colOff>
      <xdr:row>41</xdr:row>
      <xdr:rowOff>119622</xdr:rowOff>
    </xdr:from>
    <xdr:to>
      <xdr:col>5</xdr:col>
      <xdr:colOff>356982</xdr:colOff>
      <xdr:row>47</xdr:row>
      <xdr:rowOff>131692</xdr:rowOff>
    </xdr:to>
    <xdr:graphicFrame macro="">
      <xdr:nvGraphicFramePr>
        <xdr:cNvPr id="4" name="Wykres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66106</xdr:colOff>
      <xdr:row>41</xdr:row>
      <xdr:rowOff>119622</xdr:rowOff>
    </xdr:from>
    <xdr:to>
      <xdr:col>10</xdr:col>
      <xdr:colOff>326728</xdr:colOff>
      <xdr:row>47</xdr:row>
      <xdr:rowOff>131692</xdr:rowOff>
    </xdr:to>
    <xdr:graphicFrame macro="">
      <xdr:nvGraphicFramePr>
        <xdr:cNvPr id="5" name="Wykres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1343024</xdr:colOff>
      <xdr:row>48</xdr:row>
      <xdr:rowOff>42863</xdr:rowOff>
    </xdr:from>
    <xdr:to>
      <xdr:col>12</xdr:col>
      <xdr:colOff>47624</xdr:colOff>
      <xdr:row>57</xdr:row>
      <xdr:rowOff>95251</xdr:rowOff>
    </xdr:to>
    <xdr:graphicFrame macro="">
      <xdr:nvGraphicFramePr>
        <xdr:cNvPr id="6" name="Wykres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228599</xdr:colOff>
      <xdr:row>1</xdr:row>
      <xdr:rowOff>160140</xdr:rowOff>
    </xdr:from>
    <xdr:to>
      <xdr:col>20</xdr:col>
      <xdr:colOff>466724</xdr:colOff>
      <xdr:row>22</xdr:row>
      <xdr:rowOff>27836</xdr:rowOff>
    </xdr:to>
    <xdr:pic>
      <xdr:nvPicPr>
        <xdr:cNvPr id="4" name="Obraz 3"/>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val="0"/>
            </a:ext>
          </a:extLst>
        </a:blip>
        <a:stretch>
          <a:fillRect/>
        </a:stretch>
      </xdr:blipFill>
      <xdr:spPr>
        <a:xfrm>
          <a:off x="8420099" y="323426"/>
          <a:ext cx="3895725" cy="3296696"/>
        </a:xfrm>
        <a:prstGeom prst="rect">
          <a:avLst/>
        </a:prstGeom>
        <a:noFill/>
      </xdr:spPr>
    </xdr:pic>
    <xdr:clientData/>
  </xdr:twoCellAnchor>
  <xdr:twoCellAnchor editAs="oneCell">
    <xdr:from>
      <xdr:col>14</xdr:col>
      <xdr:colOff>217868</xdr:colOff>
      <xdr:row>23</xdr:row>
      <xdr:rowOff>38101</xdr:rowOff>
    </xdr:from>
    <xdr:to>
      <xdr:col>20</xdr:col>
      <xdr:colOff>476250</xdr:colOff>
      <xdr:row>50</xdr:row>
      <xdr:rowOff>151096</xdr:rowOff>
    </xdr:to>
    <xdr:pic>
      <xdr:nvPicPr>
        <xdr:cNvPr id="5" name="Obraz 4"/>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a14:imgEffect>
                </a14:imgLayer>
              </a14:imgProps>
            </a:ext>
            <a:ext uri="{28A0092B-C50C-407E-A947-70E740481C1C}">
              <a14:useLocalDpi xmlns:a14="http://schemas.microsoft.com/office/drawing/2010/main" val="0"/>
            </a:ext>
          </a:extLst>
        </a:blip>
        <a:stretch>
          <a:fillRect/>
        </a:stretch>
      </xdr:blipFill>
      <xdr:spPr>
        <a:xfrm>
          <a:off x="8409368" y="3762376"/>
          <a:ext cx="3915982" cy="44849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132388</xdr:colOff>
      <xdr:row>19</xdr:row>
      <xdr:rowOff>107613</xdr:rowOff>
    </xdr:from>
    <xdr:to>
      <xdr:col>5</xdr:col>
      <xdr:colOff>393010</xdr:colOff>
      <xdr:row>25</xdr:row>
      <xdr:rowOff>119683</xdr:rowOff>
    </xdr:to>
    <xdr:graphicFrame macro="">
      <xdr:nvGraphicFramePr>
        <xdr:cNvPr id="4" name="Wykres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86835</xdr:colOff>
      <xdr:row>19</xdr:row>
      <xdr:rowOff>110097</xdr:rowOff>
    </xdr:from>
    <xdr:to>
      <xdr:col>10</xdr:col>
      <xdr:colOff>347457</xdr:colOff>
      <xdr:row>25</xdr:row>
      <xdr:rowOff>122167</xdr:rowOff>
    </xdr:to>
    <xdr:graphicFrame macro="">
      <xdr:nvGraphicFramePr>
        <xdr:cNvPr id="3" name="Wykres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96360</xdr:colOff>
      <xdr:row>41</xdr:row>
      <xdr:rowOff>119622</xdr:rowOff>
    </xdr:from>
    <xdr:to>
      <xdr:col>5</xdr:col>
      <xdr:colOff>356982</xdr:colOff>
      <xdr:row>47</xdr:row>
      <xdr:rowOff>131692</xdr:rowOff>
    </xdr:to>
    <xdr:graphicFrame macro="">
      <xdr:nvGraphicFramePr>
        <xdr:cNvPr id="5" name="Wykres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66106</xdr:colOff>
      <xdr:row>41</xdr:row>
      <xdr:rowOff>119622</xdr:rowOff>
    </xdr:from>
    <xdr:to>
      <xdr:col>10</xdr:col>
      <xdr:colOff>326728</xdr:colOff>
      <xdr:row>47</xdr:row>
      <xdr:rowOff>131692</xdr:rowOff>
    </xdr:to>
    <xdr:graphicFrame macro="">
      <xdr:nvGraphicFramePr>
        <xdr:cNvPr id="6" name="Wykres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1343024</xdr:colOff>
      <xdr:row>48</xdr:row>
      <xdr:rowOff>42863</xdr:rowOff>
    </xdr:from>
    <xdr:to>
      <xdr:col>12</xdr:col>
      <xdr:colOff>47624</xdr:colOff>
      <xdr:row>57</xdr:row>
      <xdr:rowOff>95251</xdr:rowOff>
    </xdr:to>
    <xdr:graphicFrame macro="">
      <xdr:nvGraphicFramePr>
        <xdr:cNvPr id="8" name="Wykres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132388</xdr:colOff>
      <xdr:row>19</xdr:row>
      <xdr:rowOff>107613</xdr:rowOff>
    </xdr:from>
    <xdr:to>
      <xdr:col>5</xdr:col>
      <xdr:colOff>393010</xdr:colOff>
      <xdr:row>25</xdr:row>
      <xdr:rowOff>119683</xdr:rowOff>
    </xdr:to>
    <xdr:graphicFrame macro="">
      <xdr:nvGraphicFramePr>
        <xdr:cNvPr id="2" name="Wykres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86835</xdr:colOff>
      <xdr:row>19</xdr:row>
      <xdr:rowOff>110097</xdr:rowOff>
    </xdr:from>
    <xdr:to>
      <xdr:col>10</xdr:col>
      <xdr:colOff>347457</xdr:colOff>
      <xdr:row>25</xdr:row>
      <xdr:rowOff>122167</xdr:rowOff>
    </xdr:to>
    <xdr:graphicFrame macro="">
      <xdr:nvGraphicFramePr>
        <xdr:cNvPr id="3" name="Wykres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96360</xdr:colOff>
      <xdr:row>41</xdr:row>
      <xdr:rowOff>119622</xdr:rowOff>
    </xdr:from>
    <xdr:to>
      <xdr:col>5</xdr:col>
      <xdr:colOff>356982</xdr:colOff>
      <xdr:row>47</xdr:row>
      <xdr:rowOff>131692</xdr:rowOff>
    </xdr:to>
    <xdr:graphicFrame macro="">
      <xdr:nvGraphicFramePr>
        <xdr:cNvPr id="4" name="Wykres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66106</xdr:colOff>
      <xdr:row>41</xdr:row>
      <xdr:rowOff>119622</xdr:rowOff>
    </xdr:from>
    <xdr:to>
      <xdr:col>10</xdr:col>
      <xdr:colOff>326728</xdr:colOff>
      <xdr:row>47</xdr:row>
      <xdr:rowOff>131692</xdr:rowOff>
    </xdr:to>
    <xdr:graphicFrame macro="">
      <xdr:nvGraphicFramePr>
        <xdr:cNvPr id="5" name="Wykres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1343024</xdr:colOff>
      <xdr:row>48</xdr:row>
      <xdr:rowOff>42863</xdr:rowOff>
    </xdr:from>
    <xdr:to>
      <xdr:col>12</xdr:col>
      <xdr:colOff>47624</xdr:colOff>
      <xdr:row>57</xdr:row>
      <xdr:rowOff>95251</xdr:rowOff>
    </xdr:to>
    <xdr:graphicFrame macro="">
      <xdr:nvGraphicFramePr>
        <xdr:cNvPr id="6" name="Wykres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132388</xdr:colOff>
      <xdr:row>19</xdr:row>
      <xdr:rowOff>107613</xdr:rowOff>
    </xdr:from>
    <xdr:to>
      <xdr:col>5</xdr:col>
      <xdr:colOff>393010</xdr:colOff>
      <xdr:row>25</xdr:row>
      <xdr:rowOff>119683</xdr:rowOff>
    </xdr:to>
    <xdr:graphicFrame macro="">
      <xdr:nvGraphicFramePr>
        <xdr:cNvPr id="2" name="Wykres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86835</xdr:colOff>
      <xdr:row>19</xdr:row>
      <xdr:rowOff>110097</xdr:rowOff>
    </xdr:from>
    <xdr:to>
      <xdr:col>10</xdr:col>
      <xdr:colOff>347457</xdr:colOff>
      <xdr:row>25</xdr:row>
      <xdr:rowOff>122167</xdr:rowOff>
    </xdr:to>
    <xdr:graphicFrame macro="">
      <xdr:nvGraphicFramePr>
        <xdr:cNvPr id="3" name="Wykres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96360</xdr:colOff>
      <xdr:row>41</xdr:row>
      <xdr:rowOff>119622</xdr:rowOff>
    </xdr:from>
    <xdr:to>
      <xdr:col>5</xdr:col>
      <xdr:colOff>356982</xdr:colOff>
      <xdr:row>47</xdr:row>
      <xdr:rowOff>131692</xdr:rowOff>
    </xdr:to>
    <xdr:graphicFrame macro="">
      <xdr:nvGraphicFramePr>
        <xdr:cNvPr id="4" name="Wykres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66106</xdr:colOff>
      <xdr:row>41</xdr:row>
      <xdr:rowOff>119622</xdr:rowOff>
    </xdr:from>
    <xdr:to>
      <xdr:col>10</xdr:col>
      <xdr:colOff>326728</xdr:colOff>
      <xdr:row>47</xdr:row>
      <xdr:rowOff>131692</xdr:rowOff>
    </xdr:to>
    <xdr:graphicFrame macro="">
      <xdr:nvGraphicFramePr>
        <xdr:cNvPr id="5" name="Wykres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1343024</xdr:colOff>
      <xdr:row>48</xdr:row>
      <xdr:rowOff>42863</xdr:rowOff>
    </xdr:from>
    <xdr:to>
      <xdr:col>12</xdr:col>
      <xdr:colOff>47624</xdr:colOff>
      <xdr:row>57</xdr:row>
      <xdr:rowOff>95251</xdr:rowOff>
    </xdr:to>
    <xdr:graphicFrame macro="">
      <xdr:nvGraphicFramePr>
        <xdr:cNvPr id="6" name="Wykres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132388</xdr:colOff>
      <xdr:row>19</xdr:row>
      <xdr:rowOff>107613</xdr:rowOff>
    </xdr:from>
    <xdr:to>
      <xdr:col>5</xdr:col>
      <xdr:colOff>393010</xdr:colOff>
      <xdr:row>25</xdr:row>
      <xdr:rowOff>119683</xdr:rowOff>
    </xdr:to>
    <xdr:graphicFrame macro="">
      <xdr:nvGraphicFramePr>
        <xdr:cNvPr id="2" name="Wykres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86835</xdr:colOff>
      <xdr:row>19</xdr:row>
      <xdr:rowOff>110097</xdr:rowOff>
    </xdr:from>
    <xdr:to>
      <xdr:col>10</xdr:col>
      <xdr:colOff>347457</xdr:colOff>
      <xdr:row>25</xdr:row>
      <xdr:rowOff>122167</xdr:rowOff>
    </xdr:to>
    <xdr:graphicFrame macro="">
      <xdr:nvGraphicFramePr>
        <xdr:cNvPr id="3" name="Wykres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96360</xdr:colOff>
      <xdr:row>41</xdr:row>
      <xdr:rowOff>119622</xdr:rowOff>
    </xdr:from>
    <xdr:to>
      <xdr:col>5</xdr:col>
      <xdr:colOff>356982</xdr:colOff>
      <xdr:row>47</xdr:row>
      <xdr:rowOff>131692</xdr:rowOff>
    </xdr:to>
    <xdr:graphicFrame macro="">
      <xdr:nvGraphicFramePr>
        <xdr:cNvPr id="4" name="Wykres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66106</xdr:colOff>
      <xdr:row>41</xdr:row>
      <xdr:rowOff>119622</xdr:rowOff>
    </xdr:from>
    <xdr:to>
      <xdr:col>10</xdr:col>
      <xdr:colOff>326728</xdr:colOff>
      <xdr:row>47</xdr:row>
      <xdr:rowOff>131692</xdr:rowOff>
    </xdr:to>
    <xdr:graphicFrame macro="">
      <xdr:nvGraphicFramePr>
        <xdr:cNvPr id="5" name="Wykres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1343024</xdr:colOff>
      <xdr:row>48</xdr:row>
      <xdr:rowOff>42863</xdr:rowOff>
    </xdr:from>
    <xdr:to>
      <xdr:col>12</xdr:col>
      <xdr:colOff>47624</xdr:colOff>
      <xdr:row>57</xdr:row>
      <xdr:rowOff>95251</xdr:rowOff>
    </xdr:to>
    <xdr:graphicFrame macro="">
      <xdr:nvGraphicFramePr>
        <xdr:cNvPr id="6" name="Wykres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132388</xdr:colOff>
      <xdr:row>19</xdr:row>
      <xdr:rowOff>107613</xdr:rowOff>
    </xdr:from>
    <xdr:to>
      <xdr:col>5</xdr:col>
      <xdr:colOff>393010</xdr:colOff>
      <xdr:row>25</xdr:row>
      <xdr:rowOff>119683</xdr:rowOff>
    </xdr:to>
    <xdr:graphicFrame macro="">
      <xdr:nvGraphicFramePr>
        <xdr:cNvPr id="2" name="Wykres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86835</xdr:colOff>
      <xdr:row>19</xdr:row>
      <xdr:rowOff>110097</xdr:rowOff>
    </xdr:from>
    <xdr:to>
      <xdr:col>10</xdr:col>
      <xdr:colOff>347457</xdr:colOff>
      <xdr:row>25</xdr:row>
      <xdr:rowOff>122167</xdr:rowOff>
    </xdr:to>
    <xdr:graphicFrame macro="">
      <xdr:nvGraphicFramePr>
        <xdr:cNvPr id="3" name="Wykres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96360</xdr:colOff>
      <xdr:row>41</xdr:row>
      <xdr:rowOff>119622</xdr:rowOff>
    </xdr:from>
    <xdr:to>
      <xdr:col>5</xdr:col>
      <xdr:colOff>356982</xdr:colOff>
      <xdr:row>47</xdr:row>
      <xdr:rowOff>131692</xdr:rowOff>
    </xdr:to>
    <xdr:graphicFrame macro="">
      <xdr:nvGraphicFramePr>
        <xdr:cNvPr id="4" name="Wykres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66106</xdr:colOff>
      <xdr:row>41</xdr:row>
      <xdr:rowOff>119622</xdr:rowOff>
    </xdr:from>
    <xdr:to>
      <xdr:col>10</xdr:col>
      <xdr:colOff>326728</xdr:colOff>
      <xdr:row>47</xdr:row>
      <xdr:rowOff>131692</xdr:rowOff>
    </xdr:to>
    <xdr:graphicFrame macro="">
      <xdr:nvGraphicFramePr>
        <xdr:cNvPr id="5" name="Wykres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1343024</xdr:colOff>
      <xdr:row>48</xdr:row>
      <xdr:rowOff>42863</xdr:rowOff>
    </xdr:from>
    <xdr:to>
      <xdr:col>12</xdr:col>
      <xdr:colOff>47624</xdr:colOff>
      <xdr:row>57</xdr:row>
      <xdr:rowOff>95251</xdr:rowOff>
    </xdr:to>
    <xdr:graphicFrame macro="">
      <xdr:nvGraphicFramePr>
        <xdr:cNvPr id="6" name="Wykres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132388</xdr:colOff>
      <xdr:row>19</xdr:row>
      <xdr:rowOff>107613</xdr:rowOff>
    </xdr:from>
    <xdr:to>
      <xdr:col>5</xdr:col>
      <xdr:colOff>393010</xdr:colOff>
      <xdr:row>25</xdr:row>
      <xdr:rowOff>119683</xdr:rowOff>
    </xdr:to>
    <xdr:graphicFrame macro="">
      <xdr:nvGraphicFramePr>
        <xdr:cNvPr id="2" name="Wykres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86835</xdr:colOff>
      <xdr:row>19</xdr:row>
      <xdr:rowOff>110097</xdr:rowOff>
    </xdr:from>
    <xdr:to>
      <xdr:col>10</xdr:col>
      <xdr:colOff>347457</xdr:colOff>
      <xdr:row>25</xdr:row>
      <xdr:rowOff>122167</xdr:rowOff>
    </xdr:to>
    <xdr:graphicFrame macro="">
      <xdr:nvGraphicFramePr>
        <xdr:cNvPr id="3" name="Wykres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96360</xdr:colOff>
      <xdr:row>41</xdr:row>
      <xdr:rowOff>119622</xdr:rowOff>
    </xdr:from>
    <xdr:to>
      <xdr:col>5</xdr:col>
      <xdr:colOff>356982</xdr:colOff>
      <xdr:row>47</xdr:row>
      <xdr:rowOff>131692</xdr:rowOff>
    </xdr:to>
    <xdr:graphicFrame macro="">
      <xdr:nvGraphicFramePr>
        <xdr:cNvPr id="4" name="Wykres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66106</xdr:colOff>
      <xdr:row>41</xdr:row>
      <xdr:rowOff>119622</xdr:rowOff>
    </xdr:from>
    <xdr:to>
      <xdr:col>10</xdr:col>
      <xdr:colOff>326728</xdr:colOff>
      <xdr:row>47</xdr:row>
      <xdr:rowOff>131692</xdr:rowOff>
    </xdr:to>
    <xdr:graphicFrame macro="">
      <xdr:nvGraphicFramePr>
        <xdr:cNvPr id="5" name="Wykres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1343024</xdr:colOff>
      <xdr:row>48</xdr:row>
      <xdr:rowOff>42863</xdr:rowOff>
    </xdr:from>
    <xdr:to>
      <xdr:col>12</xdr:col>
      <xdr:colOff>47624</xdr:colOff>
      <xdr:row>57</xdr:row>
      <xdr:rowOff>95251</xdr:rowOff>
    </xdr:to>
    <xdr:graphicFrame macro="">
      <xdr:nvGraphicFramePr>
        <xdr:cNvPr id="6" name="Wykres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132388</xdr:colOff>
      <xdr:row>19</xdr:row>
      <xdr:rowOff>107613</xdr:rowOff>
    </xdr:from>
    <xdr:to>
      <xdr:col>5</xdr:col>
      <xdr:colOff>393010</xdr:colOff>
      <xdr:row>25</xdr:row>
      <xdr:rowOff>119683</xdr:rowOff>
    </xdr:to>
    <xdr:graphicFrame macro="">
      <xdr:nvGraphicFramePr>
        <xdr:cNvPr id="2" name="Wykres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86835</xdr:colOff>
      <xdr:row>19</xdr:row>
      <xdr:rowOff>110097</xdr:rowOff>
    </xdr:from>
    <xdr:to>
      <xdr:col>10</xdr:col>
      <xdr:colOff>347457</xdr:colOff>
      <xdr:row>25</xdr:row>
      <xdr:rowOff>122167</xdr:rowOff>
    </xdr:to>
    <xdr:graphicFrame macro="">
      <xdr:nvGraphicFramePr>
        <xdr:cNvPr id="3" name="Wykres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96360</xdr:colOff>
      <xdr:row>41</xdr:row>
      <xdr:rowOff>119622</xdr:rowOff>
    </xdr:from>
    <xdr:to>
      <xdr:col>5</xdr:col>
      <xdr:colOff>356982</xdr:colOff>
      <xdr:row>47</xdr:row>
      <xdr:rowOff>131692</xdr:rowOff>
    </xdr:to>
    <xdr:graphicFrame macro="">
      <xdr:nvGraphicFramePr>
        <xdr:cNvPr id="4" name="Wykres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66106</xdr:colOff>
      <xdr:row>41</xdr:row>
      <xdr:rowOff>119622</xdr:rowOff>
    </xdr:from>
    <xdr:to>
      <xdr:col>10</xdr:col>
      <xdr:colOff>326728</xdr:colOff>
      <xdr:row>47</xdr:row>
      <xdr:rowOff>131692</xdr:rowOff>
    </xdr:to>
    <xdr:graphicFrame macro="">
      <xdr:nvGraphicFramePr>
        <xdr:cNvPr id="5" name="Wykres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1343024</xdr:colOff>
      <xdr:row>48</xdr:row>
      <xdr:rowOff>42863</xdr:rowOff>
    </xdr:from>
    <xdr:to>
      <xdr:col>12</xdr:col>
      <xdr:colOff>47624</xdr:colOff>
      <xdr:row>57</xdr:row>
      <xdr:rowOff>95251</xdr:rowOff>
    </xdr:to>
    <xdr:graphicFrame macro="">
      <xdr:nvGraphicFramePr>
        <xdr:cNvPr id="6" name="Wykres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ngelus-silesius.de/"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C000"/>
  </sheetPr>
  <dimension ref="A2:Q70"/>
  <sheetViews>
    <sheetView tabSelected="1" zoomScale="115" zoomScaleNormal="115" workbookViewId="0">
      <selection activeCell="P2" sqref="P2"/>
    </sheetView>
  </sheetViews>
  <sheetFormatPr defaultRowHeight="12.75" x14ac:dyDescent="0.2"/>
  <cols>
    <col min="1" max="1" width="1.85546875" style="8" customWidth="1"/>
    <col min="2" max="16384" width="9.140625" style="8"/>
  </cols>
  <sheetData>
    <row r="2" spans="2:17" ht="18" x14ac:dyDescent="0.25">
      <c r="B2" s="58" t="s">
        <v>39</v>
      </c>
    </row>
    <row r="3" spans="2:17" ht="13.5" thickBot="1" x14ac:dyDescent="0.25"/>
    <row r="4" spans="2:17" ht="12.75" customHeight="1" x14ac:dyDescent="0.2">
      <c r="B4" s="70" t="s">
        <v>38</v>
      </c>
      <c r="C4" s="71"/>
      <c r="D4" s="71"/>
      <c r="E4" s="72"/>
      <c r="G4" s="61" t="s">
        <v>34</v>
      </c>
      <c r="H4" s="62"/>
      <c r="I4" s="62"/>
      <c r="J4" s="62"/>
      <c r="K4" s="62"/>
      <c r="L4" s="62"/>
      <c r="M4" s="62"/>
      <c r="N4" s="62"/>
      <c r="O4" s="62"/>
      <c r="P4" s="62"/>
      <c r="Q4" s="63"/>
    </row>
    <row r="5" spans="2:17" x14ac:dyDescent="0.2">
      <c r="B5" s="73"/>
      <c r="C5" s="74"/>
      <c r="D5" s="74"/>
      <c r="E5" s="75"/>
      <c r="G5" s="64"/>
      <c r="H5" s="65"/>
      <c r="I5" s="65"/>
      <c r="J5" s="65"/>
      <c r="K5" s="65"/>
      <c r="L5" s="65"/>
      <c r="M5" s="65"/>
      <c r="N5" s="65"/>
      <c r="O5" s="65"/>
      <c r="P5" s="65"/>
      <c r="Q5" s="66"/>
    </row>
    <row r="6" spans="2:17" x14ac:dyDescent="0.2">
      <c r="B6" s="73"/>
      <c r="C6" s="74"/>
      <c r="D6" s="74"/>
      <c r="E6" s="75"/>
      <c r="G6" s="64"/>
      <c r="H6" s="65"/>
      <c r="I6" s="65"/>
      <c r="J6" s="65"/>
      <c r="K6" s="65"/>
      <c r="L6" s="65"/>
      <c r="M6" s="65"/>
      <c r="N6" s="65"/>
      <c r="O6" s="65"/>
      <c r="P6" s="65"/>
      <c r="Q6" s="66"/>
    </row>
    <row r="7" spans="2:17" x14ac:dyDescent="0.2">
      <c r="B7" s="73"/>
      <c r="C7" s="74"/>
      <c r="D7" s="74"/>
      <c r="E7" s="75"/>
      <c r="G7" s="64"/>
      <c r="H7" s="65"/>
      <c r="I7" s="65"/>
      <c r="J7" s="65"/>
      <c r="K7" s="65"/>
      <c r="L7" s="65"/>
      <c r="M7" s="65"/>
      <c r="N7" s="65"/>
      <c r="O7" s="65"/>
      <c r="P7" s="65"/>
      <c r="Q7" s="66"/>
    </row>
    <row r="8" spans="2:17" x14ac:dyDescent="0.2">
      <c r="B8" s="73"/>
      <c r="C8" s="74"/>
      <c r="D8" s="74"/>
      <c r="E8" s="75"/>
      <c r="G8" s="64"/>
      <c r="H8" s="65"/>
      <c r="I8" s="65"/>
      <c r="J8" s="65"/>
      <c r="K8" s="65"/>
      <c r="L8" s="65"/>
      <c r="M8" s="65"/>
      <c r="N8" s="65"/>
      <c r="O8" s="65"/>
      <c r="P8" s="65"/>
      <c r="Q8" s="66"/>
    </row>
    <row r="9" spans="2:17" x14ac:dyDescent="0.2">
      <c r="B9" s="73"/>
      <c r="C9" s="74"/>
      <c r="D9" s="74"/>
      <c r="E9" s="75"/>
      <c r="G9" s="64"/>
      <c r="H9" s="65"/>
      <c r="I9" s="65"/>
      <c r="J9" s="65"/>
      <c r="K9" s="65"/>
      <c r="L9" s="65"/>
      <c r="M9" s="65"/>
      <c r="N9" s="65"/>
      <c r="O9" s="65"/>
      <c r="P9" s="65"/>
      <c r="Q9" s="66"/>
    </row>
    <row r="10" spans="2:17" x14ac:dyDescent="0.2">
      <c r="B10" s="73"/>
      <c r="C10" s="74"/>
      <c r="D10" s="74"/>
      <c r="E10" s="75"/>
      <c r="G10" s="64"/>
      <c r="H10" s="65"/>
      <c r="I10" s="65"/>
      <c r="J10" s="65"/>
      <c r="K10" s="65"/>
      <c r="L10" s="65"/>
      <c r="M10" s="65"/>
      <c r="N10" s="65"/>
      <c r="O10" s="65"/>
      <c r="P10" s="65"/>
      <c r="Q10" s="66"/>
    </row>
    <row r="11" spans="2:17" x14ac:dyDescent="0.2">
      <c r="B11" s="73"/>
      <c r="C11" s="74"/>
      <c r="D11" s="74"/>
      <c r="E11" s="75"/>
      <c r="G11" s="64"/>
      <c r="H11" s="65"/>
      <c r="I11" s="65"/>
      <c r="J11" s="65"/>
      <c r="K11" s="65"/>
      <c r="L11" s="65"/>
      <c r="M11" s="65"/>
      <c r="N11" s="65"/>
      <c r="O11" s="65"/>
      <c r="P11" s="65"/>
      <c r="Q11" s="66"/>
    </row>
    <row r="12" spans="2:17" x14ac:dyDescent="0.2">
      <c r="B12" s="73"/>
      <c r="C12" s="74"/>
      <c r="D12" s="74"/>
      <c r="E12" s="75"/>
      <c r="G12" s="64"/>
      <c r="H12" s="65"/>
      <c r="I12" s="65"/>
      <c r="J12" s="65"/>
      <c r="K12" s="65"/>
      <c r="L12" s="65"/>
      <c r="M12" s="65"/>
      <c r="N12" s="65"/>
      <c r="O12" s="65"/>
      <c r="P12" s="65"/>
      <c r="Q12" s="66"/>
    </row>
    <row r="13" spans="2:17" x14ac:dyDescent="0.2">
      <c r="B13" s="73"/>
      <c r="C13" s="74"/>
      <c r="D13" s="74"/>
      <c r="E13" s="75"/>
      <c r="G13" s="64"/>
      <c r="H13" s="65"/>
      <c r="I13" s="65"/>
      <c r="J13" s="65"/>
      <c r="K13" s="65"/>
      <c r="L13" s="65"/>
      <c r="M13" s="65"/>
      <c r="N13" s="65"/>
      <c r="O13" s="65"/>
      <c r="P13" s="65"/>
      <c r="Q13" s="66"/>
    </row>
    <row r="14" spans="2:17" x14ac:dyDescent="0.2">
      <c r="B14" s="73"/>
      <c r="C14" s="74"/>
      <c r="D14" s="74"/>
      <c r="E14" s="75"/>
      <c r="G14" s="64"/>
      <c r="H14" s="65"/>
      <c r="I14" s="65"/>
      <c r="J14" s="65"/>
      <c r="K14" s="65"/>
      <c r="L14" s="65"/>
      <c r="M14" s="65"/>
      <c r="N14" s="65"/>
      <c r="O14" s="65"/>
      <c r="P14" s="65"/>
      <c r="Q14" s="66"/>
    </row>
    <row r="15" spans="2:17" x14ac:dyDescent="0.2">
      <c r="B15" s="76"/>
      <c r="C15" s="77"/>
      <c r="D15" s="77"/>
      <c r="E15" s="78"/>
      <c r="G15" s="64"/>
      <c r="H15" s="65"/>
      <c r="I15" s="65"/>
      <c r="J15" s="65"/>
      <c r="K15" s="65"/>
      <c r="L15" s="65"/>
      <c r="M15" s="65"/>
      <c r="N15" s="65"/>
      <c r="O15" s="65"/>
      <c r="P15" s="65"/>
      <c r="Q15" s="66"/>
    </row>
    <row r="16" spans="2:17" x14ac:dyDescent="0.2">
      <c r="B16" s="76"/>
      <c r="C16" s="77"/>
      <c r="D16" s="77"/>
      <c r="E16" s="78"/>
      <c r="G16" s="64"/>
      <c r="H16" s="65"/>
      <c r="I16" s="65"/>
      <c r="J16" s="65"/>
      <c r="K16" s="65"/>
      <c r="L16" s="65"/>
      <c r="M16" s="65"/>
      <c r="N16" s="65"/>
      <c r="O16" s="65"/>
      <c r="P16" s="65"/>
      <c r="Q16" s="66"/>
    </row>
    <row r="17" spans="1:17" x14ac:dyDescent="0.2">
      <c r="B17" s="79"/>
      <c r="C17" s="80"/>
      <c r="D17" s="80"/>
      <c r="E17" s="81"/>
      <c r="G17" s="64"/>
      <c r="H17" s="65"/>
      <c r="I17" s="65"/>
      <c r="J17" s="65"/>
      <c r="K17" s="65"/>
      <c r="L17" s="65"/>
      <c r="M17" s="65"/>
      <c r="N17" s="65"/>
      <c r="O17" s="65"/>
      <c r="P17" s="65"/>
      <c r="Q17" s="66"/>
    </row>
    <row r="18" spans="1:17" x14ac:dyDescent="0.2">
      <c r="G18" s="64"/>
      <c r="H18" s="65"/>
      <c r="I18" s="65"/>
      <c r="J18" s="65"/>
      <c r="K18" s="65"/>
      <c r="L18" s="65"/>
      <c r="M18" s="65"/>
      <c r="N18" s="65"/>
      <c r="O18" s="65"/>
      <c r="P18" s="65"/>
      <c r="Q18" s="66"/>
    </row>
    <row r="19" spans="1:17" x14ac:dyDescent="0.2">
      <c r="B19" s="82" t="s">
        <v>40</v>
      </c>
      <c r="C19" s="83"/>
      <c r="D19" s="83"/>
      <c r="G19" s="64"/>
      <c r="H19" s="65"/>
      <c r="I19" s="65"/>
      <c r="J19" s="65"/>
      <c r="K19" s="65"/>
      <c r="L19" s="65"/>
      <c r="M19" s="65"/>
      <c r="N19" s="65"/>
      <c r="O19" s="65"/>
      <c r="P19" s="65"/>
      <c r="Q19" s="66"/>
    </row>
    <row r="20" spans="1:17" ht="7.5" customHeight="1" x14ac:dyDescent="0.2">
      <c r="G20" s="64"/>
      <c r="H20" s="65"/>
      <c r="I20" s="65"/>
      <c r="J20" s="65"/>
      <c r="K20" s="65"/>
      <c r="L20" s="65"/>
      <c r="M20" s="65"/>
      <c r="N20" s="65"/>
      <c r="O20" s="65"/>
      <c r="P20" s="65"/>
      <c r="Q20" s="66"/>
    </row>
    <row r="21" spans="1:17" x14ac:dyDescent="0.2">
      <c r="B21" s="57" t="s">
        <v>37</v>
      </c>
      <c r="C21" s="57"/>
      <c r="D21" s="57"/>
      <c r="G21" s="64"/>
      <c r="H21" s="65"/>
      <c r="I21" s="65"/>
      <c r="J21" s="65"/>
      <c r="K21" s="65"/>
      <c r="L21" s="65"/>
      <c r="M21" s="65"/>
      <c r="N21" s="65"/>
      <c r="O21" s="65"/>
      <c r="P21" s="65"/>
      <c r="Q21" s="66"/>
    </row>
    <row r="22" spans="1:17" x14ac:dyDescent="0.2">
      <c r="B22" s="57"/>
      <c r="C22" s="57"/>
      <c r="D22" s="57"/>
      <c r="G22" s="64"/>
      <c r="H22" s="65"/>
      <c r="I22" s="65"/>
      <c r="J22" s="65"/>
      <c r="K22" s="65"/>
      <c r="L22" s="65"/>
      <c r="M22" s="65"/>
      <c r="N22" s="65"/>
      <c r="O22" s="65"/>
      <c r="P22" s="65"/>
      <c r="Q22" s="66"/>
    </row>
    <row r="23" spans="1:17" x14ac:dyDescent="0.2">
      <c r="B23" s="57"/>
      <c r="C23" s="57"/>
      <c r="D23" s="57"/>
      <c r="G23" s="64"/>
      <c r="H23" s="65"/>
      <c r="I23" s="65"/>
      <c r="J23" s="65"/>
      <c r="K23" s="65"/>
      <c r="L23" s="65"/>
      <c r="M23" s="65"/>
      <c r="N23" s="65"/>
      <c r="O23" s="65"/>
      <c r="P23" s="65"/>
      <c r="Q23" s="66"/>
    </row>
    <row r="24" spans="1:17" x14ac:dyDescent="0.2">
      <c r="B24" s="57"/>
      <c r="C24" s="57"/>
      <c r="D24" s="57"/>
      <c r="G24" s="64"/>
      <c r="H24" s="65"/>
      <c r="I24" s="65"/>
      <c r="J24" s="65"/>
      <c r="K24" s="65"/>
      <c r="L24" s="65"/>
      <c r="M24" s="65"/>
      <c r="N24" s="65"/>
      <c r="O24" s="65"/>
      <c r="P24" s="65"/>
      <c r="Q24" s="66"/>
    </row>
    <row r="25" spans="1:17" x14ac:dyDescent="0.2">
      <c r="A25" s="60"/>
      <c r="B25" s="59" t="s">
        <v>41</v>
      </c>
      <c r="C25" s="60"/>
      <c r="D25" s="60"/>
      <c r="G25" s="64"/>
      <c r="H25" s="65"/>
      <c r="I25" s="65"/>
      <c r="J25" s="65"/>
      <c r="K25" s="65"/>
      <c r="L25" s="65"/>
      <c r="M25" s="65"/>
      <c r="N25" s="65"/>
      <c r="O25" s="65"/>
      <c r="P25" s="65"/>
      <c r="Q25" s="66"/>
    </row>
    <row r="26" spans="1:17" x14ac:dyDescent="0.2">
      <c r="G26" s="64"/>
      <c r="H26" s="65"/>
      <c r="I26" s="65"/>
      <c r="J26" s="65"/>
      <c r="K26" s="65"/>
      <c r="L26" s="65"/>
      <c r="M26" s="65"/>
      <c r="N26" s="65"/>
      <c r="O26" s="65"/>
      <c r="P26" s="65"/>
      <c r="Q26" s="66"/>
    </row>
    <row r="27" spans="1:17" x14ac:dyDescent="0.2">
      <c r="G27" s="64"/>
      <c r="H27" s="65"/>
      <c r="I27" s="65"/>
      <c r="J27" s="65"/>
      <c r="K27" s="65"/>
      <c r="L27" s="65"/>
      <c r="M27" s="65"/>
      <c r="N27" s="65"/>
      <c r="O27" s="65"/>
      <c r="P27" s="65"/>
      <c r="Q27" s="66"/>
    </row>
    <row r="28" spans="1:17" x14ac:dyDescent="0.2">
      <c r="G28" s="64"/>
      <c r="H28" s="65"/>
      <c r="I28" s="65"/>
      <c r="J28" s="65"/>
      <c r="K28" s="65"/>
      <c r="L28" s="65"/>
      <c r="M28" s="65"/>
      <c r="N28" s="65"/>
      <c r="O28" s="65"/>
      <c r="P28" s="65"/>
      <c r="Q28" s="66"/>
    </row>
    <row r="29" spans="1:17" x14ac:dyDescent="0.2">
      <c r="G29" s="64"/>
      <c r="H29" s="65"/>
      <c r="I29" s="65"/>
      <c r="J29" s="65"/>
      <c r="K29" s="65"/>
      <c r="L29" s="65"/>
      <c r="M29" s="65"/>
      <c r="N29" s="65"/>
      <c r="O29" s="65"/>
      <c r="P29" s="65"/>
      <c r="Q29" s="66"/>
    </row>
    <row r="30" spans="1:17" x14ac:dyDescent="0.2">
      <c r="G30" s="64"/>
      <c r="H30" s="65"/>
      <c r="I30" s="65"/>
      <c r="J30" s="65"/>
      <c r="K30" s="65"/>
      <c r="L30" s="65"/>
      <c r="M30" s="65"/>
      <c r="N30" s="65"/>
      <c r="O30" s="65"/>
      <c r="P30" s="65"/>
      <c r="Q30" s="66"/>
    </row>
    <row r="31" spans="1:17" x14ac:dyDescent="0.2">
      <c r="G31" s="64"/>
      <c r="H31" s="65"/>
      <c r="I31" s="65"/>
      <c r="J31" s="65"/>
      <c r="K31" s="65"/>
      <c r="L31" s="65"/>
      <c r="M31" s="65"/>
      <c r="N31" s="65"/>
      <c r="O31" s="65"/>
      <c r="P31" s="65"/>
      <c r="Q31" s="66"/>
    </row>
    <row r="32" spans="1:17" x14ac:dyDescent="0.2">
      <c r="G32" s="64"/>
      <c r="H32" s="65"/>
      <c r="I32" s="65"/>
      <c r="J32" s="65"/>
      <c r="K32" s="65"/>
      <c r="L32" s="65"/>
      <c r="M32" s="65"/>
      <c r="N32" s="65"/>
      <c r="O32" s="65"/>
      <c r="P32" s="65"/>
      <c r="Q32" s="66"/>
    </row>
    <row r="33" spans="7:17" x14ac:dyDescent="0.2">
      <c r="G33" s="64"/>
      <c r="H33" s="65"/>
      <c r="I33" s="65"/>
      <c r="J33" s="65"/>
      <c r="K33" s="65"/>
      <c r="L33" s="65"/>
      <c r="M33" s="65"/>
      <c r="N33" s="65"/>
      <c r="O33" s="65"/>
      <c r="P33" s="65"/>
      <c r="Q33" s="66"/>
    </row>
    <row r="34" spans="7:17" x14ac:dyDescent="0.2">
      <c r="G34" s="64"/>
      <c r="H34" s="65"/>
      <c r="I34" s="65"/>
      <c r="J34" s="65"/>
      <c r="K34" s="65"/>
      <c r="L34" s="65"/>
      <c r="M34" s="65"/>
      <c r="N34" s="65"/>
      <c r="O34" s="65"/>
      <c r="P34" s="65"/>
      <c r="Q34" s="66"/>
    </row>
    <row r="35" spans="7:17" x14ac:dyDescent="0.2">
      <c r="G35" s="64"/>
      <c r="H35" s="65"/>
      <c r="I35" s="65"/>
      <c r="J35" s="65"/>
      <c r="K35" s="65"/>
      <c r="L35" s="65"/>
      <c r="M35" s="65"/>
      <c r="N35" s="65"/>
      <c r="O35" s="65"/>
      <c r="P35" s="65"/>
      <c r="Q35" s="66"/>
    </row>
    <row r="36" spans="7:17" x14ac:dyDescent="0.2">
      <c r="G36" s="64"/>
      <c r="H36" s="65"/>
      <c r="I36" s="65"/>
      <c r="J36" s="65"/>
      <c r="K36" s="65"/>
      <c r="L36" s="65"/>
      <c r="M36" s="65"/>
      <c r="N36" s="65"/>
      <c r="O36" s="65"/>
      <c r="P36" s="65"/>
      <c r="Q36" s="66"/>
    </row>
    <row r="37" spans="7:17" x14ac:dyDescent="0.2">
      <c r="G37" s="64"/>
      <c r="H37" s="65"/>
      <c r="I37" s="65"/>
      <c r="J37" s="65"/>
      <c r="K37" s="65"/>
      <c r="L37" s="65"/>
      <c r="M37" s="65"/>
      <c r="N37" s="65"/>
      <c r="O37" s="65"/>
      <c r="P37" s="65"/>
      <c r="Q37" s="66"/>
    </row>
    <row r="38" spans="7:17" x14ac:dyDescent="0.2">
      <c r="G38" s="64"/>
      <c r="H38" s="65"/>
      <c r="I38" s="65"/>
      <c r="J38" s="65"/>
      <c r="K38" s="65"/>
      <c r="L38" s="65"/>
      <c r="M38" s="65"/>
      <c r="N38" s="65"/>
      <c r="O38" s="65"/>
      <c r="P38" s="65"/>
      <c r="Q38" s="66"/>
    </row>
    <row r="39" spans="7:17" x14ac:dyDescent="0.2">
      <c r="G39" s="64"/>
      <c r="H39" s="65"/>
      <c r="I39" s="65"/>
      <c r="J39" s="65"/>
      <c r="K39" s="65"/>
      <c r="L39" s="65"/>
      <c r="M39" s="65"/>
      <c r="N39" s="65"/>
      <c r="O39" s="65"/>
      <c r="P39" s="65"/>
      <c r="Q39" s="66"/>
    </row>
    <row r="40" spans="7:17" x14ac:dyDescent="0.2">
      <c r="G40" s="64"/>
      <c r="H40" s="65"/>
      <c r="I40" s="65"/>
      <c r="J40" s="65"/>
      <c r="K40" s="65"/>
      <c r="L40" s="65"/>
      <c r="M40" s="65"/>
      <c r="N40" s="65"/>
      <c r="O40" s="65"/>
      <c r="P40" s="65"/>
      <c r="Q40" s="66"/>
    </row>
    <row r="41" spans="7:17" x14ac:dyDescent="0.2">
      <c r="G41" s="64"/>
      <c r="H41" s="65"/>
      <c r="I41" s="65"/>
      <c r="J41" s="65"/>
      <c r="K41" s="65"/>
      <c r="L41" s="65"/>
      <c r="M41" s="65"/>
      <c r="N41" s="65"/>
      <c r="O41" s="65"/>
      <c r="P41" s="65"/>
      <c r="Q41" s="66"/>
    </row>
    <row r="42" spans="7:17" x14ac:dyDescent="0.2">
      <c r="G42" s="64"/>
      <c r="H42" s="65"/>
      <c r="I42" s="65"/>
      <c r="J42" s="65"/>
      <c r="K42" s="65"/>
      <c r="L42" s="65"/>
      <c r="M42" s="65"/>
      <c r="N42" s="65"/>
      <c r="O42" s="65"/>
      <c r="P42" s="65"/>
      <c r="Q42" s="66"/>
    </row>
    <row r="43" spans="7:17" x14ac:dyDescent="0.2">
      <c r="G43" s="64"/>
      <c r="H43" s="65"/>
      <c r="I43" s="65"/>
      <c r="J43" s="65"/>
      <c r="K43" s="65"/>
      <c r="L43" s="65"/>
      <c r="M43" s="65"/>
      <c r="N43" s="65"/>
      <c r="O43" s="65"/>
      <c r="P43" s="65"/>
      <c r="Q43" s="66"/>
    </row>
    <row r="44" spans="7:17" x14ac:dyDescent="0.2">
      <c r="G44" s="64"/>
      <c r="H44" s="65"/>
      <c r="I44" s="65"/>
      <c r="J44" s="65"/>
      <c r="K44" s="65"/>
      <c r="L44" s="65"/>
      <c r="M44" s="65"/>
      <c r="N44" s="65"/>
      <c r="O44" s="65"/>
      <c r="P44" s="65"/>
      <c r="Q44" s="66"/>
    </row>
    <row r="45" spans="7:17" x14ac:dyDescent="0.2">
      <c r="G45" s="64"/>
      <c r="H45" s="65"/>
      <c r="I45" s="65"/>
      <c r="J45" s="65"/>
      <c r="K45" s="65"/>
      <c r="L45" s="65"/>
      <c r="M45" s="65"/>
      <c r="N45" s="65"/>
      <c r="O45" s="65"/>
      <c r="P45" s="65"/>
      <c r="Q45" s="66"/>
    </row>
    <row r="46" spans="7:17" x14ac:dyDescent="0.2">
      <c r="G46" s="64"/>
      <c r="H46" s="65"/>
      <c r="I46" s="65"/>
      <c r="J46" s="65"/>
      <c r="K46" s="65"/>
      <c r="L46" s="65"/>
      <c r="M46" s="65"/>
      <c r="N46" s="65"/>
      <c r="O46" s="65"/>
      <c r="P46" s="65"/>
      <c r="Q46" s="66"/>
    </row>
    <row r="47" spans="7:17" x14ac:dyDescent="0.2">
      <c r="G47" s="64"/>
      <c r="H47" s="65"/>
      <c r="I47" s="65"/>
      <c r="J47" s="65"/>
      <c r="K47" s="65"/>
      <c r="L47" s="65"/>
      <c r="M47" s="65"/>
      <c r="N47" s="65"/>
      <c r="O47" s="65"/>
      <c r="P47" s="65"/>
      <c r="Q47" s="66"/>
    </row>
    <row r="48" spans="7:17" x14ac:dyDescent="0.2">
      <c r="G48" s="64"/>
      <c r="H48" s="65"/>
      <c r="I48" s="65"/>
      <c r="J48" s="65"/>
      <c r="K48" s="65"/>
      <c r="L48" s="65"/>
      <c r="M48" s="65"/>
      <c r="N48" s="65"/>
      <c r="O48" s="65"/>
      <c r="P48" s="65"/>
      <c r="Q48" s="66"/>
    </row>
    <row r="49" spans="7:17" x14ac:dyDescent="0.2">
      <c r="G49" s="64"/>
      <c r="H49" s="65"/>
      <c r="I49" s="65"/>
      <c r="J49" s="65"/>
      <c r="K49" s="65"/>
      <c r="L49" s="65"/>
      <c r="M49" s="65"/>
      <c r="N49" s="65"/>
      <c r="O49" s="65"/>
      <c r="P49" s="65"/>
      <c r="Q49" s="66"/>
    </row>
    <row r="50" spans="7:17" x14ac:dyDescent="0.2">
      <c r="G50" s="64"/>
      <c r="H50" s="65"/>
      <c r="I50" s="65"/>
      <c r="J50" s="65"/>
      <c r="K50" s="65"/>
      <c r="L50" s="65"/>
      <c r="M50" s="65"/>
      <c r="N50" s="65"/>
      <c r="O50" s="65"/>
      <c r="P50" s="65"/>
      <c r="Q50" s="66"/>
    </row>
    <row r="51" spans="7:17" x14ac:dyDescent="0.2">
      <c r="G51" s="64"/>
      <c r="H51" s="65"/>
      <c r="I51" s="65"/>
      <c r="J51" s="65"/>
      <c r="K51" s="65"/>
      <c r="L51" s="65"/>
      <c r="M51" s="65"/>
      <c r="N51" s="65"/>
      <c r="O51" s="65"/>
      <c r="P51" s="65"/>
      <c r="Q51" s="66"/>
    </row>
    <row r="52" spans="7:17" x14ac:dyDescent="0.2">
      <c r="G52" s="64"/>
      <c r="H52" s="65"/>
      <c r="I52" s="65"/>
      <c r="J52" s="65"/>
      <c r="K52" s="65"/>
      <c r="L52" s="65"/>
      <c r="M52" s="65"/>
      <c r="N52" s="65"/>
      <c r="O52" s="65"/>
      <c r="P52" s="65"/>
      <c r="Q52" s="66"/>
    </row>
    <row r="53" spans="7:17" x14ac:dyDescent="0.2">
      <c r="G53" s="64"/>
      <c r="H53" s="65"/>
      <c r="I53" s="65"/>
      <c r="J53" s="65"/>
      <c r="K53" s="65"/>
      <c r="L53" s="65"/>
      <c r="M53" s="65"/>
      <c r="N53" s="65"/>
      <c r="O53" s="65"/>
      <c r="P53" s="65"/>
      <c r="Q53" s="66"/>
    </row>
    <row r="54" spans="7:17" x14ac:dyDescent="0.2">
      <c r="G54" s="64"/>
      <c r="H54" s="65"/>
      <c r="I54" s="65"/>
      <c r="J54" s="65"/>
      <c r="K54" s="65"/>
      <c r="L54" s="65"/>
      <c r="M54" s="65"/>
      <c r="N54" s="65"/>
      <c r="O54" s="65"/>
      <c r="P54" s="65"/>
      <c r="Q54" s="66"/>
    </row>
    <row r="55" spans="7:17" x14ac:dyDescent="0.2">
      <c r="G55" s="64"/>
      <c r="H55" s="65"/>
      <c r="I55" s="65"/>
      <c r="J55" s="65"/>
      <c r="K55" s="65"/>
      <c r="L55" s="65"/>
      <c r="M55" s="65"/>
      <c r="N55" s="65"/>
      <c r="O55" s="65"/>
      <c r="P55" s="65"/>
      <c r="Q55" s="66"/>
    </row>
    <row r="56" spans="7:17" x14ac:dyDescent="0.2">
      <c r="G56" s="64"/>
      <c r="H56" s="65"/>
      <c r="I56" s="65"/>
      <c r="J56" s="65"/>
      <c r="K56" s="65"/>
      <c r="L56" s="65"/>
      <c r="M56" s="65"/>
      <c r="N56" s="65"/>
      <c r="O56" s="65"/>
      <c r="P56" s="65"/>
      <c r="Q56" s="66"/>
    </row>
    <row r="57" spans="7:17" x14ac:dyDescent="0.2">
      <c r="G57" s="64"/>
      <c r="H57" s="65"/>
      <c r="I57" s="65"/>
      <c r="J57" s="65"/>
      <c r="K57" s="65"/>
      <c r="L57" s="65"/>
      <c r="M57" s="65"/>
      <c r="N57" s="65"/>
      <c r="O57" s="65"/>
      <c r="P57" s="65"/>
      <c r="Q57" s="66"/>
    </row>
    <row r="58" spans="7:17" x14ac:dyDescent="0.2">
      <c r="G58" s="64"/>
      <c r="H58" s="65"/>
      <c r="I58" s="65"/>
      <c r="J58" s="65"/>
      <c r="K58" s="65"/>
      <c r="L58" s="65"/>
      <c r="M58" s="65"/>
      <c r="N58" s="65"/>
      <c r="O58" s="65"/>
      <c r="P58" s="65"/>
      <c r="Q58" s="66"/>
    </row>
    <row r="59" spans="7:17" x14ac:dyDescent="0.2">
      <c r="G59" s="64"/>
      <c r="H59" s="65"/>
      <c r="I59" s="65"/>
      <c r="J59" s="65"/>
      <c r="K59" s="65"/>
      <c r="L59" s="65"/>
      <c r="M59" s="65"/>
      <c r="N59" s="65"/>
      <c r="O59" s="65"/>
      <c r="P59" s="65"/>
      <c r="Q59" s="66"/>
    </row>
    <row r="60" spans="7:17" x14ac:dyDescent="0.2">
      <c r="G60" s="64"/>
      <c r="H60" s="65"/>
      <c r="I60" s="65"/>
      <c r="J60" s="65"/>
      <c r="K60" s="65"/>
      <c r="L60" s="65"/>
      <c r="M60" s="65"/>
      <c r="N60" s="65"/>
      <c r="O60" s="65"/>
      <c r="P60" s="65"/>
      <c r="Q60" s="66"/>
    </row>
    <row r="61" spans="7:17" x14ac:dyDescent="0.2">
      <c r="G61" s="64"/>
      <c r="H61" s="65"/>
      <c r="I61" s="65"/>
      <c r="J61" s="65"/>
      <c r="K61" s="65"/>
      <c r="L61" s="65"/>
      <c r="M61" s="65"/>
      <c r="N61" s="65"/>
      <c r="O61" s="65"/>
      <c r="P61" s="65"/>
      <c r="Q61" s="66"/>
    </row>
    <row r="62" spans="7:17" x14ac:dyDescent="0.2">
      <c r="G62" s="64"/>
      <c r="H62" s="65"/>
      <c r="I62" s="65"/>
      <c r="J62" s="65"/>
      <c r="K62" s="65"/>
      <c r="L62" s="65"/>
      <c r="M62" s="65"/>
      <c r="N62" s="65"/>
      <c r="O62" s="65"/>
      <c r="P62" s="65"/>
      <c r="Q62" s="66"/>
    </row>
    <row r="63" spans="7:17" x14ac:dyDescent="0.2">
      <c r="G63" s="64"/>
      <c r="H63" s="65"/>
      <c r="I63" s="65"/>
      <c r="J63" s="65"/>
      <c r="K63" s="65"/>
      <c r="L63" s="65"/>
      <c r="M63" s="65"/>
      <c r="N63" s="65"/>
      <c r="O63" s="65"/>
      <c r="P63" s="65"/>
      <c r="Q63" s="66"/>
    </row>
    <row r="64" spans="7:17" x14ac:dyDescent="0.2">
      <c r="G64" s="64"/>
      <c r="H64" s="65"/>
      <c r="I64" s="65"/>
      <c r="J64" s="65"/>
      <c r="K64" s="65"/>
      <c r="L64" s="65"/>
      <c r="M64" s="65"/>
      <c r="N64" s="65"/>
      <c r="O64" s="65"/>
      <c r="P64" s="65"/>
      <c r="Q64" s="66"/>
    </row>
    <row r="65" spans="7:17" x14ac:dyDescent="0.2">
      <c r="G65" s="64"/>
      <c r="H65" s="65"/>
      <c r="I65" s="65"/>
      <c r="J65" s="65"/>
      <c r="K65" s="65"/>
      <c r="L65" s="65"/>
      <c r="M65" s="65"/>
      <c r="N65" s="65"/>
      <c r="O65" s="65"/>
      <c r="P65" s="65"/>
      <c r="Q65" s="66"/>
    </row>
    <row r="66" spans="7:17" x14ac:dyDescent="0.2">
      <c r="G66" s="64"/>
      <c r="H66" s="65"/>
      <c r="I66" s="65"/>
      <c r="J66" s="65"/>
      <c r="K66" s="65"/>
      <c r="L66" s="65"/>
      <c r="M66" s="65"/>
      <c r="N66" s="65"/>
      <c r="O66" s="65"/>
      <c r="P66" s="65"/>
      <c r="Q66" s="66"/>
    </row>
    <row r="67" spans="7:17" x14ac:dyDescent="0.2">
      <c r="G67" s="64"/>
      <c r="H67" s="65"/>
      <c r="I67" s="65"/>
      <c r="J67" s="65"/>
      <c r="K67" s="65"/>
      <c r="L67" s="65"/>
      <c r="M67" s="65"/>
      <c r="N67" s="65"/>
      <c r="O67" s="65"/>
      <c r="P67" s="65"/>
      <c r="Q67" s="66"/>
    </row>
    <row r="68" spans="7:17" x14ac:dyDescent="0.2">
      <c r="G68" s="64"/>
      <c r="H68" s="65"/>
      <c r="I68" s="65"/>
      <c r="J68" s="65"/>
      <c r="K68" s="65"/>
      <c r="L68" s="65"/>
      <c r="M68" s="65"/>
      <c r="N68" s="65"/>
      <c r="O68" s="65"/>
      <c r="P68" s="65"/>
      <c r="Q68" s="66"/>
    </row>
    <row r="69" spans="7:17" x14ac:dyDescent="0.2">
      <c r="G69" s="64"/>
      <c r="H69" s="65"/>
      <c r="I69" s="65"/>
      <c r="J69" s="65"/>
      <c r="K69" s="65"/>
      <c r="L69" s="65"/>
      <c r="M69" s="65"/>
      <c r="N69" s="65"/>
      <c r="O69" s="65"/>
      <c r="P69" s="65"/>
      <c r="Q69" s="66"/>
    </row>
    <row r="70" spans="7:17" ht="13.5" thickBot="1" x14ac:dyDescent="0.25">
      <c r="G70" s="67"/>
      <c r="H70" s="68"/>
      <c r="I70" s="68"/>
      <c r="J70" s="68"/>
      <c r="K70" s="68"/>
      <c r="L70" s="68"/>
      <c r="M70" s="68"/>
      <c r="N70" s="68"/>
      <c r="O70" s="68"/>
      <c r="P70" s="68"/>
      <c r="Q70" s="69"/>
    </row>
  </sheetData>
  <sheetProtection password="C722" sheet="1" objects="1" scenarios="1"/>
  <mergeCells count="3">
    <mergeCell ref="G4:Q70"/>
    <mergeCell ref="B4:E17"/>
    <mergeCell ref="B19:D19"/>
  </mergeCells>
  <phoneticPr fontId="2" type="noConversion"/>
  <hyperlinks>
    <hyperlink ref="B25" r:id="rId1"/>
  </hyperlinks>
  <pageMargins left="0.75" right="0.75" top="1" bottom="1" header="0.5" footer="0.5"/>
  <pageSetup paperSize="9" orientation="portrait" r:id="rId2"/>
  <headerFooter alignWithMargins="0"/>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4.9989318521683403E-2"/>
  </sheetPr>
  <dimension ref="A1:BR74"/>
  <sheetViews>
    <sheetView zoomScaleNormal="100" workbookViewId="0">
      <selection activeCell="I35" sqref="I35"/>
    </sheetView>
  </sheetViews>
  <sheetFormatPr defaultRowHeight="12.75" x14ac:dyDescent="0.2"/>
  <cols>
    <col min="1" max="1" width="6.5703125" style="8" customWidth="1"/>
    <col min="2" max="2" width="25" customWidth="1"/>
    <col min="3" max="3" width="13" customWidth="1"/>
    <col min="4" max="4" width="12.28515625" customWidth="1"/>
    <col min="5" max="5" width="13.5703125" customWidth="1"/>
    <col min="6" max="6" width="13.42578125" customWidth="1"/>
    <col min="7" max="7" width="25.140625" customWidth="1"/>
    <col min="8" max="8" width="13" customWidth="1"/>
    <col min="9" max="9" width="11.7109375" customWidth="1"/>
    <col min="10" max="10" width="13.42578125" customWidth="1"/>
  </cols>
  <sheetData>
    <row r="1" spans="2:70" s="8" customFormat="1" x14ac:dyDescent="0.2"/>
    <row r="2" spans="2:70" ht="24.75" customHeight="1" x14ac:dyDescent="0.2">
      <c r="B2" s="95" t="s">
        <v>22</v>
      </c>
      <c r="C2" s="96"/>
      <c r="D2" s="97"/>
      <c r="E2" s="48" t="str">
        <f>Januar!E2</f>
        <v>Band 1</v>
      </c>
      <c r="F2" s="49" t="str">
        <f>Januar!F2</f>
        <v>Band 2</v>
      </c>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row>
    <row r="3" spans="2:70" ht="24" customHeight="1" x14ac:dyDescent="0.2">
      <c r="B3" s="98" t="s">
        <v>6</v>
      </c>
      <c r="C3" s="99"/>
      <c r="D3" s="100"/>
      <c r="E3" s="50">
        <f>Januar!E3</f>
        <v>10</v>
      </c>
      <c r="F3" s="51">
        <f>Januar!F3</f>
        <v>10</v>
      </c>
      <c r="G3" s="8"/>
      <c r="H3" s="8"/>
      <c r="I3" s="41"/>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row>
    <row r="4" spans="2:70" s="8" customFormat="1" x14ac:dyDescent="0.2"/>
    <row r="5" spans="2:70" s="8" customFormat="1" ht="15.75" x14ac:dyDescent="0.25">
      <c r="B5" s="56" t="s">
        <v>31</v>
      </c>
      <c r="D5" s="40"/>
    </row>
    <row r="6" spans="2:70" s="8" customFormat="1" x14ac:dyDescent="0.2">
      <c r="E6" s="10"/>
      <c r="F6" s="10"/>
    </row>
    <row r="7" spans="2:70" ht="15" x14ac:dyDescent="0.2">
      <c r="B7" s="9" t="s">
        <v>0</v>
      </c>
      <c r="C7" s="19"/>
      <c r="D7" s="19"/>
      <c r="E7" s="16"/>
      <c r="F7" s="11"/>
      <c r="G7" s="9" t="s">
        <v>1</v>
      </c>
      <c r="H7" s="19"/>
      <c r="I7" s="19"/>
      <c r="J7" s="16"/>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row>
    <row r="8" spans="2:70" ht="19.5" customHeight="1" x14ac:dyDescent="0.2">
      <c r="B8" s="20" t="s">
        <v>5</v>
      </c>
      <c r="C8" s="6" t="str">
        <f>E2</f>
        <v>Band 1</v>
      </c>
      <c r="D8" s="7" t="str">
        <f>F2</f>
        <v>Band 2</v>
      </c>
      <c r="E8" s="3" t="s">
        <v>27</v>
      </c>
      <c r="F8" s="11"/>
      <c r="G8" s="20" t="s">
        <v>5</v>
      </c>
      <c r="H8" s="6" t="str">
        <f>E2</f>
        <v>Band 1</v>
      </c>
      <c r="I8" s="7" t="str">
        <f>F2</f>
        <v>Band 2</v>
      </c>
      <c r="J8" s="3" t="s">
        <v>27</v>
      </c>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row>
    <row r="9" spans="2:70" x14ac:dyDescent="0.2">
      <c r="B9" s="33" t="s">
        <v>7</v>
      </c>
      <c r="C9" s="52">
        <f>E3</f>
        <v>10</v>
      </c>
      <c r="D9" s="53">
        <f>F3</f>
        <v>10</v>
      </c>
      <c r="E9" s="4">
        <f>C9+D9</f>
        <v>20</v>
      </c>
      <c r="F9" s="11"/>
      <c r="G9" s="33" t="s">
        <v>7</v>
      </c>
      <c r="H9" s="52">
        <f>E3</f>
        <v>10</v>
      </c>
      <c r="I9" s="53">
        <f>F3</f>
        <v>10</v>
      </c>
      <c r="J9" s="4">
        <f>H9+I9</f>
        <v>20</v>
      </c>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row>
    <row r="10" spans="2:70" x14ac:dyDescent="0.2">
      <c r="B10" s="33" t="s">
        <v>18</v>
      </c>
      <c r="C10" s="34">
        <f>C9/E9</f>
        <v>0.5</v>
      </c>
      <c r="D10" s="35">
        <f>D9/E9</f>
        <v>0.5</v>
      </c>
      <c r="E10" s="5"/>
      <c r="F10" s="11"/>
      <c r="G10" s="33" t="s">
        <v>18</v>
      </c>
      <c r="H10" s="34">
        <f>H9/J9</f>
        <v>0.5</v>
      </c>
      <c r="I10" s="35">
        <f>I9/J9</f>
        <v>0.5</v>
      </c>
      <c r="J10" s="5"/>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row>
    <row r="11" spans="2:70" ht="19.5" customHeight="1" x14ac:dyDescent="0.25">
      <c r="B11" s="20" t="s">
        <v>8</v>
      </c>
      <c r="C11" s="44">
        <v>0</v>
      </c>
      <c r="D11" s="45">
        <v>0</v>
      </c>
      <c r="E11" s="4">
        <f>C11+D11</f>
        <v>0</v>
      </c>
      <c r="F11" s="11"/>
      <c r="G11" s="20" t="s">
        <v>8</v>
      </c>
      <c r="H11" s="44">
        <v>0</v>
      </c>
      <c r="I11" s="45">
        <v>0</v>
      </c>
      <c r="J11" s="4">
        <f>H11+I11</f>
        <v>0</v>
      </c>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row>
    <row r="12" spans="2:70" ht="18" customHeight="1" x14ac:dyDescent="0.25">
      <c r="B12" s="54" t="s">
        <v>9</v>
      </c>
      <c r="C12" s="46">
        <v>0</v>
      </c>
      <c r="D12" s="47">
        <v>0</v>
      </c>
      <c r="E12" s="4"/>
      <c r="F12" s="11"/>
      <c r="G12" s="54" t="s">
        <v>9</v>
      </c>
      <c r="H12" s="46">
        <v>0</v>
      </c>
      <c r="I12" s="47">
        <v>0</v>
      </c>
      <c r="J12" s="4"/>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row>
    <row r="13" spans="2:70" ht="16.5" customHeight="1" x14ac:dyDescent="0.2">
      <c r="B13" s="33" t="s">
        <v>12</v>
      </c>
      <c r="C13" s="34" t="e">
        <f>0.5+C14</f>
        <v>#DIV/0!</v>
      </c>
      <c r="D13" s="35" t="e">
        <f>1-C13</f>
        <v>#DIV/0!</v>
      </c>
      <c r="E13" s="4"/>
      <c r="F13" s="11"/>
      <c r="G13" s="33" t="s">
        <v>12</v>
      </c>
      <c r="H13" s="34" t="e">
        <f>0.5+H14</f>
        <v>#DIV/0!</v>
      </c>
      <c r="I13" s="35" t="e">
        <f>1-H13</f>
        <v>#DIV/0!</v>
      </c>
      <c r="J13" s="4"/>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row>
    <row r="14" spans="2:70" ht="12.75" customHeight="1" x14ac:dyDescent="0.2">
      <c r="B14" s="33" t="s">
        <v>13</v>
      </c>
      <c r="C14" s="36" t="e">
        <f>C15/(C12+D12)</f>
        <v>#DIV/0!</v>
      </c>
      <c r="D14" s="37" t="e">
        <f>D15/(D12+E12)</f>
        <v>#DIV/0!</v>
      </c>
      <c r="E14" s="4"/>
      <c r="F14" s="11"/>
      <c r="G14" s="33" t="s">
        <v>13</v>
      </c>
      <c r="H14" s="36" t="e">
        <f>H15/(H12+I12)</f>
        <v>#DIV/0!</v>
      </c>
      <c r="I14" s="37" t="e">
        <f>I15/(I12+J12)</f>
        <v>#DIV/0!</v>
      </c>
      <c r="J14" s="4"/>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row>
    <row r="15" spans="2:70" ht="16.5" customHeight="1" x14ac:dyDescent="0.2">
      <c r="B15" s="33" t="s">
        <v>14</v>
      </c>
      <c r="C15" s="38">
        <f>C12-C16</f>
        <v>0</v>
      </c>
      <c r="D15" s="39">
        <f>D12-D16</f>
        <v>0</v>
      </c>
      <c r="E15" s="4"/>
      <c r="F15" s="11"/>
      <c r="G15" s="33" t="s">
        <v>14</v>
      </c>
      <c r="H15" s="38">
        <f>H12-H16</f>
        <v>0</v>
      </c>
      <c r="I15" s="39">
        <f>I12-I16</f>
        <v>0</v>
      </c>
      <c r="J15" s="4"/>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row>
    <row r="16" spans="2:70" ht="12.75" customHeight="1" x14ac:dyDescent="0.2">
      <c r="B16" s="33" t="s">
        <v>15</v>
      </c>
      <c r="C16" s="38">
        <f>C10*($C$12+$D$12)-Juni!H37</f>
        <v>0</v>
      </c>
      <c r="D16" s="39">
        <f>D10*($C$12+$D$12)-Juni!I37</f>
        <v>0</v>
      </c>
      <c r="E16" s="4"/>
      <c r="F16" s="11"/>
      <c r="G16" s="33" t="s">
        <v>15</v>
      </c>
      <c r="H16" s="38">
        <f>H10*($H$12+$I$12)-C15</f>
        <v>0</v>
      </c>
      <c r="I16" s="39">
        <f>I10*($H$12+$I$12)-D15</f>
        <v>0</v>
      </c>
      <c r="J16" s="4"/>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row>
    <row r="17" spans="1:58" x14ac:dyDescent="0.2">
      <c r="B17" s="33" t="s">
        <v>16</v>
      </c>
      <c r="C17" s="34" t="e">
        <f>C20/E11</f>
        <v>#DIV/0!</v>
      </c>
      <c r="D17" s="35" t="e">
        <f>D20/E11</f>
        <v>#DIV/0!</v>
      </c>
      <c r="E17" s="4"/>
      <c r="F17" s="11"/>
      <c r="G17" s="33" t="s">
        <v>16</v>
      </c>
      <c r="H17" s="34" t="e">
        <f>H20/J11</f>
        <v>#DIV/0!</v>
      </c>
      <c r="I17" s="35" t="e">
        <f>I20/J11</f>
        <v>#DIV/0!</v>
      </c>
      <c r="J17" s="4"/>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row>
    <row r="18" spans="1:58" x14ac:dyDescent="0.2">
      <c r="B18" s="33" t="s">
        <v>17</v>
      </c>
      <c r="C18" s="34" t="e">
        <f>0.5+C17</f>
        <v>#DIV/0!</v>
      </c>
      <c r="D18" s="35" t="e">
        <f>1-C18</f>
        <v>#DIV/0!</v>
      </c>
      <c r="E18" s="5"/>
      <c r="F18" s="12"/>
      <c r="G18" s="33" t="s">
        <v>17</v>
      </c>
      <c r="H18" s="34" t="e">
        <f>0.5+H17</f>
        <v>#DIV/0!</v>
      </c>
      <c r="I18" s="35" t="e">
        <f>1-H18</f>
        <v>#DIV/0!</v>
      </c>
      <c r="J18" s="5"/>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row>
    <row r="19" spans="1:58" x14ac:dyDescent="0.2">
      <c r="B19" s="22" t="s">
        <v>19</v>
      </c>
      <c r="C19" s="1">
        <f>C10*($C$11+$D$11)-Juni!H42</f>
        <v>0</v>
      </c>
      <c r="D19" s="2">
        <f>D10*($C$11+$D$11)-Juni!I42</f>
        <v>0</v>
      </c>
      <c r="E19" s="5"/>
      <c r="F19" s="11"/>
      <c r="G19" s="22" t="s">
        <v>19</v>
      </c>
      <c r="H19" s="1">
        <f>H10*($H$11+$I$11)-C20</f>
        <v>0</v>
      </c>
      <c r="I19" s="2">
        <f>I10*($H$11+$I$11)-D20</f>
        <v>0</v>
      </c>
      <c r="J19" s="5"/>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row>
    <row r="20" spans="1:58" x14ac:dyDescent="0.2">
      <c r="B20" s="33" t="s">
        <v>20</v>
      </c>
      <c r="C20" s="38">
        <f>C11-C19</f>
        <v>0</v>
      </c>
      <c r="D20" s="39">
        <f>D11-D19</f>
        <v>0</v>
      </c>
      <c r="E20" s="5"/>
      <c r="F20" s="11"/>
      <c r="G20" s="33" t="s">
        <v>20</v>
      </c>
      <c r="H20" s="38">
        <f>H11-H19</f>
        <v>0</v>
      </c>
      <c r="I20" s="39">
        <f>I11-I19</f>
        <v>0</v>
      </c>
      <c r="J20" s="5"/>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row>
    <row r="21" spans="1:58" x14ac:dyDescent="0.2">
      <c r="A21" s="14"/>
      <c r="B21" s="21"/>
      <c r="C21" s="24"/>
      <c r="D21" s="24"/>
      <c r="E21" s="17"/>
      <c r="F21" s="11"/>
      <c r="G21" s="21"/>
      <c r="H21" s="24"/>
      <c r="I21" s="24"/>
      <c r="J21" s="17"/>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row>
    <row r="22" spans="1:58" x14ac:dyDescent="0.2">
      <c r="A22" s="14"/>
      <c r="B22" s="21"/>
      <c r="C22" s="25"/>
      <c r="D22" s="25"/>
      <c r="E22" s="17"/>
      <c r="F22" s="11"/>
      <c r="G22" s="21"/>
      <c r="H22" s="25"/>
      <c r="I22" s="25"/>
      <c r="J22" s="17"/>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row>
    <row r="23" spans="1:58" x14ac:dyDescent="0.2">
      <c r="A23" s="15"/>
      <c r="B23" s="21"/>
      <c r="C23" s="25"/>
      <c r="D23" s="25"/>
      <c r="E23" s="17"/>
      <c r="F23" s="13"/>
      <c r="G23" s="21"/>
      <c r="H23" s="25"/>
      <c r="I23" s="25"/>
      <c r="J23" s="17"/>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row>
    <row r="24" spans="1:58" x14ac:dyDescent="0.2">
      <c r="B24" s="21"/>
      <c r="C24" s="25"/>
      <c r="D24" s="25"/>
      <c r="E24" s="17"/>
      <c r="F24" s="11"/>
      <c r="G24" s="21"/>
      <c r="H24" s="25"/>
      <c r="I24" s="25"/>
      <c r="J24" s="17"/>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row>
    <row r="25" spans="1:58" x14ac:dyDescent="0.2">
      <c r="B25" s="23"/>
      <c r="C25" s="26"/>
      <c r="D25" s="26"/>
      <c r="E25" s="18"/>
      <c r="F25" s="11"/>
      <c r="G25" s="23"/>
      <c r="H25" s="26"/>
      <c r="I25" s="26"/>
      <c r="J25" s="1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row>
    <row r="26" spans="1:58" s="8" customFormat="1" x14ac:dyDescent="0.2"/>
    <row r="27" spans="1:58" s="8" customFormat="1" ht="15.75" x14ac:dyDescent="0.25">
      <c r="B27" s="56" t="s">
        <v>31</v>
      </c>
    </row>
    <row r="28" spans="1:58" s="8" customFormat="1" x14ac:dyDescent="0.2">
      <c r="C28" s="27"/>
      <c r="D28" s="27"/>
      <c r="E28" s="28"/>
      <c r="J28" s="27"/>
    </row>
    <row r="29" spans="1:58" s="8" customFormat="1" ht="15" x14ac:dyDescent="0.2">
      <c r="B29" s="9" t="s">
        <v>2</v>
      </c>
      <c r="C29" s="19"/>
      <c r="D29" s="19"/>
      <c r="E29" s="16"/>
      <c r="G29" s="9" t="s">
        <v>3</v>
      </c>
      <c r="H29" s="19"/>
      <c r="I29" s="19"/>
      <c r="J29" s="16"/>
    </row>
    <row r="30" spans="1:58" s="8" customFormat="1" ht="15" x14ac:dyDescent="0.2">
      <c r="B30" s="20" t="s">
        <v>5</v>
      </c>
      <c r="C30" s="6" t="str">
        <f>E2</f>
        <v>Band 1</v>
      </c>
      <c r="D30" s="7" t="str">
        <f>F2</f>
        <v>Band 2</v>
      </c>
      <c r="E30" s="3" t="s">
        <v>27</v>
      </c>
      <c r="G30" s="20" t="s">
        <v>5</v>
      </c>
      <c r="H30" s="6" t="str">
        <f>E2</f>
        <v>Band 1</v>
      </c>
      <c r="I30" s="7" t="str">
        <f>F2</f>
        <v>Band 2</v>
      </c>
      <c r="J30" s="3" t="s">
        <v>27</v>
      </c>
    </row>
    <row r="31" spans="1:58" s="8" customFormat="1" x14ac:dyDescent="0.2">
      <c r="B31" s="33" t="s">
        <v>7</v>
      </c>
      <c r="C31" s="52">
        <f>E3</f>
        <v>10</v>
      </c>
      <c r="D31" s="53">
        <f>F3</f>
        <v>10</v>
      </c>
      <c r="E31" s="4">
        <f>C31+D31</f>
        <v>20</v>
      </c>
      <c r="G31" s="33" t="s">
        <v>7</v>
      </c>
      <c r="H31" s="52">
        <f>E3</f>
        <v>10</v>
      </c>
      <c r="I31" s="53">
        <f>F3</f>
        <v>10</v>
      </c>
      <c r="J31" s="4">
        <f>H31+I31</f>
        <v>20</v>
      </c>
    </row>
    <row r="32" spans="1:58" s="8" customFormat="1" x14ac:dyDescent="0.2">
      <c r="B32" s="33" t="s">
        <v>18</v>
      </c>
      <c r="C32" s="34">
        <f>C31/E31</f>
        <v>0.5</v>
      </c>
      <c r="D32" s="35">
        <f>D31/E31</f>
        <v>0.5</v>
      </c>
      <c r="E32" s="5"/>
      <c r="G32" s="33" t="s">
        <v>18</v>
      </c>
      <c r="H32" s="34">
        <f>H31/J31</f>
        <v>0.5</v>
      </c>
      <c r="I32" s="35">
        <f>I31/J31</f>
        <v>0.5</v>
      </c>
      <c r="J32" s="5"/>
    </row>
    <row r="33" spans="1:10" s="8" customFormat="1" ht="18" x14ac:dyDescent="0.25">
      <c r="B33" s="20" t="s">
        <v>8</v>
      </c>
      <c r="C33" s="44">
        <v>0</v>
      </c>
      <c r="D33" s="45">
        <v>0</v>
      </c>
      <c r="E33" s="4">
        <f>C33+D33</f>
        <v>0</v>
      </c>
      <c r="G33" s="20" t="s">
        <v>8</v>
      </c>
      <c r="H33" s="44">
        <v>0</v>
      </c>
      <c r="I33" s="45">
        <v>0</v>
      </c>
      <c r="J33" s="4">
        <f>H33+I33</f>
        <v>0</v>
      </c>
    </row>
    <row r="34" spans="1:10" s="8" customFormat="1" ht="15" x14ac:dyDescent="0.25">
      <c r="B34" s="54" t="s">
        <v>9</v>
      </c>
      <c r="C34" s="46">
        <v>0</v>
      </c>
      <c r="D34" s="47">
        <v>0</v>
      </c>
      <c r="E34" s="4"/>
      <c r="G34" s="54" t="s">
        <v>9</v>
      </c>
      <c r="H34" s="46">
        <v>0</v>
      </c>
      <c r="I34" s="47">
        <v>0</v>
      </c>
      <c r="J34" s="4"/>
    </row>
    <row r="35" spans="1:10" s="8" customFormat="1" x14ac:dyDescent="0.2">
      <c r="B35" s="33" t="s">
        <v>12</v>
      </c>
      <c r="C35" s="34" t="e">
        <f>0.5+C36</f>
        <v>#DIV/0!</v>
      </c>
      <c r="D35" s="35" t="e">
        <f>1-C35</f>
        <v>#DIV/0!</v>
      </c>
      <c r="E35" s="4"/>
      <c r="G35" s="33" t="s">
        <v>12</v>
      </c>
      <c r="H35" s="34" t="e">
        <f>0.5+H36</f>
        <v>#DIV/0!</v>
      </c>
      <c r="I35" s="35" t="e">
        <f>1-H35</f>
        <v>#DIV/0!</v>
      </c>
      <c r="J35" s="4"/>
    </row>
    <row r="36" spans="1:10" s="8" customFormat="1" x14ac:dyDescent="0.2">
      <c r="A36" s="10"/>
      <c r="B36" s="33" t="s">
        <v>13</v>
      </c>
      <c r="C36" s="36" t="e">
        <f>C37/(C34+D34)</f>
        <v>#DIV/0!</v>
      </c>
      <c r="D36" s="37" t="e">
        <f>D37/(D34+E34)</f>
        <v>#DIV/0!</v>
      </c>
      <c r="E36" s="4"/>
      <c r="F36" s="10"/>
      <c r="G36" s="33" t="s">
        <v>13</v>
      </c>
      <c r="H36" s="36" t="e">
        <f>H37/(H34+I34)</f>
        <v>#DIV/0!</v>
      </c>
      <c r="I36" s="37" t="e">
        <f>I37/(I34+J34)</f>
        <v>#DIV/0!</v>
      </c>
      <c r="J36" s="4"/>
    </row>
    <row r="37" spans="1:10" s="8" customFormat="1" x14ac:dyDescent="0.2">
      <c r="B37" s="33" t="s">
        <v>14</v>
      </c>
      <c r="C37" s="38">
        <f>C34-C38</f>
        <v>0</v>
      </c>
      <c r="D37" s="39">
        <f>D34-D38</f>
        <v>0</v>
      </c>
      <c r="E37" s="4"/>
      <c r="G37" s="33" t="s">
        <v>14</v>
      </c>
      <c r="H37" s="38">
        <f>H34-H38</f>
        <v>0</v>
      </c>
      <c r="I37" s="39">
        <f>I34-I38</f>
        <v>0</v>
      </c>
      <c r="J37" s="4"/>
    </row>
    <row r="38" spans="1:10" s="8" customFormat="1" x14ac:dyDescent="0.2">
      <c r="B38" s="33" t="s">
        <v>15</v>
      </c>
      <c r="C38" s="38">
        <f>C32*($C$34+$D$34)-H15</f>
        <v>0</v>
      </c>
      <c r="D38" s="39">
        <f>D32*($C$34+$D$34)-I15</f>
        <v>0</v>
      </c>
      <c r="E38" s="4"/>
      <c r="G38" s="33" t="s">
        <v>15</v>
      </c>
      <c r="H38" s="38">
        <f>H32*($H$34+$I$34)-C37</f>
        <v>0</v>
      </c>
      <c r="I38" s="39">
        <f>I32*($H$34+$I$34)-D37</f>
        <v>0</v>
      </c>
      <c r="J38" s="4"/>
    </row>
    <row r="39" spans="1:10" s="8" customFormat="1" x14ac:dyDescent="0.2">
      <c r="B39" s="33" t="s">
        <v>16</v>
      </c>
      <c r="C39" s="34" t="e">
        <f>C42/E33</f>
        <v>#DIV/0!</v>
      </c>
      <c r="D39" s="35" t="e">
        <f>D42/E33</f>
        <v>#DIV/0!</v>
      </c>
      <c r="E39" s="4"/>
      <c r="G39" s="33" t="s">
        <v>16</v>
      </c>
      <c r="H39" s="34" t="e">
        <f>H42/J33</f>
        <v>#DIV/0!</v>
      </c>
      <c r="I39" s="35" t="e">
        <f>I42/J33</f>
        <v>#DIV/0!</v>
      </c>
      <c r="J39" s="4"/>
    </row>
    <row r="40" spans="1:10" s="8" customFormat="1" x14ac:dyDescent="0.2">
      <c r="B40" s="33" t="s">
        <v>17</v>
      </c>
      <c r="C40" s="34" t="e">
        <f>0.5+C39</f>
        <v>#DIV/0!</v>
      </c>
      <c r="D40" s="35" t="e">
        <f>1-C40</f>
        <v>#DIV/0!</v>
      </c>
      <c r="E40" s="5"/>
      <c r="G40" s="33" t="s">
        <v>17</v>
      </c>
      <c r="H40" s="34" t="e">
        <f>0.5+H39</f>
        <v>#DIV/0!</v>
      </c>
      <c r="I40" s="35" t="e">
        <f>1-H40</f>
        <v>#DIV/0!</v>
      </c>
      <c r="J40" s="5"/>
    </row>
    <row r="41" spans="1:10" s="8" customFormat="1" x14ac:dyDescent="0.2">
      <c r="A41" s="14"/>
      <c r="B41" s="22" t="s">
        <v>19</v>
      </c>
      <c r="C41" s="1">
        <f>C32*($C$33+$D$33)-H20</f>
        <v>0</v>
      </c>
      <c r="D41" s="2">
        <f>D32*($H$11+$I$11)-I20</f>
        <v>0</v>
      </c>
      <c r="E41" s="5"/>
      <c r="F41" s="14"/>
      <c r="G41" s="22" t="s">
        <v>19</v>
      </c>
      <c r="H41" s="1">
        <f>H32*($H$33+$I$33)-C42</f>
        <v>0</v>
      </c>
      <c r="I41" s="2">
        <f>I32*($H$11+$I$11)-D42</f>
        <v>0</v>
      </c>
      <c r="J41" s="5"/>
    </row>
    <row r="42" spans="1:10" s="8" customFormat="1" x14ac:dyDescent="0.2">
      <c r="A42" s="14"/>
      <c r="B42" s="33" t="s">
        <v>20</v>
      </c>
      <c r="C42" s="38">
        <f>C33-C41</f>
        <v>0</v>
      </c>
      <c r="D42" s="39">
        <f>D33-D41</f>
        <v>0</v>
      </c>
      <c r="E42" s="5"/>
      <c r="F42" s="14"/>
      <c r="G42" s="33" t="s">
        <v>20</v>
      </c>
      <c r="H42" s="38">
        <f>H33-H41</f>
        <v>0</v>
      </c>
      <c r="I42" s="39">
        <f>I33-I41</f>
        <v>0</v>
      </c>
      <c r="J42" s="5"/>
    </row>
    <row r="43" spans="1:10" s="8" customFormat="1" x14ac:dyDescent="0.2">
      <c r="A43" s="32"/>
      <c r="B43" s="21"/>
      <c r="C43" s="24"/>
      <c r="D43" s="24"/>
      <c r="E43" s="17"/>
      <c r="F43" s="15"/>
      <c r="G43" s="21"/>
      <c r="H43" s="24"/>
      <c r="I43" s="24"/>
      <c r="J43" s="17"/>
    </row>
    <row r="44" spans="1:10" s="8" customFormat="1" x14ac:dyDescent="0.2">
      <c r="B44" s="21"/>
      <c r="C44" s="25"/>
      <c r="D44" s="25"/>
      <c r="E44" s="17"/>
      <c r="G44" s="21"/>
      <c r="H44" s="25"/>
      <c r="I44" s="25"/>
      <c r="J44" s="17"/>
    </row>
    <row r="45" spans="1:10" s="8" customFormat="1" x14ac:dyDescent="0.2">
      <c r="B45" s="21"/>
      <c r="C45" s="25"/>
      <c r="D45" s="25"/>
      <c r="E45" s="17"/>
      <c r="G45" s="21"/>
      <c r="H45" s="25"/>
      <c r="I45" s="25"/>
      <c r="J45" s="17"/>
    </row>
    <row r="46" spans="1:10" s="8" customFormat="1" x14ac:dyDescent="0.2">
      <c r="B46" s="21"/>
      <c r="C46" s="25"/>
      <c r="D46" s="25"/>
      <c r="E46" s="17"/>
      <c r="G46" s="21"/>
      <c r="H46" s="25"/>
      <c r="I46" s="25"/>
      <c r="J46" s="17"/>
    </row>
    <row r="47" spans="1:10" s="8" customFormat="1" x14ac:dyDescent="0.2">
      <c r="B47" s="23"/>
      <c r="C47" s="26"/>
      <c r="D47" s="26"/>
      <c r="E47" s="18"/>
      <c r="G47" s="23"/>
      <c r="H47" s="26"/>
      <c r="I47" s="26"/>
      <c r="J47" s="18"/>
    </row>
    <row r="48" spans="1:10" s="8" customFormat="1" x14ac:dyDescent="0.2"/>
    <row r="49" spans="5:9" s="8" customFormat="1" x14ac:dyDescent="0.2"/>
    <row r="50" spans="5:9" s="8" customFormat="1" ht="18" customHeight="1" x14ac:dyDescent="0.2">
      <c r="E50" s="101" t="s">
        <v>21</v>
      </c>
      <c r="F50" s="101"/>
      <c r="G50" s="101"/>
      <c r="H50" s="42"/>
      <c r="I50" s="42"/>
    </row>
    <row r="51" spans="5:9" s="8" customFormat="1" x14ac:dyDescent="0.2">
      <c r="I51" s="43"/>
    </row>
    <row r="52" spans="5:9" s="8" customFormat="1" x14ac:dyDescent="0.2"/>
    <row r="53" spans="5:9" s="8" customFormat="1" x14ac:dyDescent="0.2"/>
    <row r="54" spans="5:9" s="8" customFormat="1" x14ac:dyDescent="0.2"/>
    <row r="55" spans="5:9" s="8" customFormat="1" x14ac:dyDescent="0.2"/>
    <row r="56" spans="5:9" s="8" customFormat="1" x14ac:dyDescent="0.2"/>
    <row r="57" spans="5:9" s="8" customFormat="1" x14ac:dyDescent="0.2"/>
    <row r="58" spans="5:9" s="8" customFormat="1" x14ac:dyDescent="0.2"/>
    <row r="59" spans="5:9" s="8" customFormat="1" x14ac:dyDescent="0.2"/>
    <row r="60" spans="5:9" s="8" customFormat="1" x14ac:dyDescent="0.2"/>
    <row r="61" spans="5:9" s="8" customFormat="1" x14ac:dyDescent="0.2"/>
    <row r="62" spans="5:9" s="8" customFormat="1" x14ac:dyDescent="0.2"/>
    <row r="63" spans="5:9" s="8" customFormat="1" x14ac:dyDescent="0.2"/>
    <row r="64" spans="5:9"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sheetData>
  <sheetProtection password="C722" sheet="1" objects="1" scenarios="1"/>
  <mergeCells count="3">
    <mergeCell ref="B2:D2"/>
    <mergeCell ref="B3:D3"/>
    <mergeCell ref="E50:G50"/>
  </mergeCells>
  <pageMargins left="0.75" right="0.75" top="1" bottom="1" header="0.5" footer="0.5"/>
  <pageSetup paperSize="9" orientation="portrait"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BR74"/>
  <sheetViews>
    <sheetView topLeftCell="A31" zoomScaleNormal="100" workbookViewId="0">
      <selection activeCell="I35" sqref="I35"/>
    </sheetView>
  </sheetViews>
  <sheetFormatPr defaultRowHeight="12.75" x14ac:dyDescent="0.2"/>
  <cols>
    <col min="1" max="1" width="6.5703125" style="8" customWidth="1"/>
    <col min="2" max="2" width="25" customWidth="1"/>
    <col min="3" max="3" width="13" customWidth="1"/>
    <col min="4" max="4" width="12.28515625" customWidth="1"/>
    <col min="5" max="5" width="13.5703125" customWidth="1"/>
    <col min="6" max="6" width="13.42578125" customWidth="1"/>
    <col min="7" max="7" width="25.140625" customWidth="1"/>
    <col min="8" max="8" width="13" customWidth="1"/>
    <col min="9" max="9" width="11.7109375" customWidth="1"/>
    <col min="10" max="10" width="13.42578125" customWidth="1"/>
  </cols>
  <sheetData>
    <row r="1" spans="2:70" s="8" customFormat="1" x14ac:dyDescent="0.2"/>
    <row r="2" spans="2:70" ht="24.75" customHeight="1" x14ac:dyDescent="0.2">
      <c r="B2" s="95" t="s">
        <v>22</v>
      </c>
      <c r="C2" s="96"/>
      <c r="D2" s="97"/>
      <c r="E2" s="48" t="str">
        <f>Januar!E2</f>
        <v>Band 1</v>
      </c>
      <c r="F2" s="49" t="str">
        <f>Januar!F2</f>
        <v>Band 2</v>
      </c>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row>
    <row r="3" spans="2:70" ht="24" customHeight="1" x14ac:dyDescent="0.2">
      <c r="B3" s="98" t="s">
        <v>6</v>
      </c>
      <c r="C3" s="99"/>
      <c r="D3" s="100"/>
      <c r="E3" s="50">
        <f>Januar!E3</f>
        <v>10</v>
      </c>
      <c r="F3" s="51">
        <f>Januar!F3</f>
        <v>10</v>
      </c>
      <c r="G3" s="8"/>
      <c r="H3" s="8"/>
      <c r="I3" s="41"/>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row>
    <row r="4" spans="2:70" s="8" customFormat="1" x14ac:dyDescent="0.2"/>
    <row r="5" spans="2:70" s="8" customFormat="1" ht="15.75" x14ac:dyDescent="0.25">
      <c r="B5" s="56" t="s">
        <v>32</v>
      </c>
      <c r="D5" s="40"/>
    </row>
    <row r="6" spans="2:70" s="8" customFormat="1" x14ac:dyDescent="0.2">
      <c r="E6" s="10"/>
      <c r="F6" s="10"/>
    </row>
    <row r="7" spans="2:70" ht="15" x14ac:dyDescent="0.2">
      <c r="B7" s="9" t="s">
        <v>0</v>
      </c>
      <c r="C7" s="19"/>
      <c r="D7" s="19"/>
      <c r="E7" s="16"/>
      <c r="F7" s="11"/>
      <c r="G7" s="9" t="s">
        <v>1</v>
      </c>
      <c r="H7" s="19"/>
      <c r="I7" s="19"/>
      <c r="J7" s="16"/>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row>
    <row r="8" spans="2:70" ht="19.5" customHeight="1" x14ac:dyDescent="0.2">
      <c r="B8" s="20" t="s">
        <v>5</v>
      </c>
      <c r="C8" s="6" t="str">
        <f>E2</f>
        <v>Band 1</v>
      </c>
      <c r="D8" s="7" t="str">
        <f>F2</f>
        <v>Band 2</v>
      </c>
      <c r="E8" s="3" t="s">
        <v>27</v>
      </c>
      <c r="F8" s="11"/>
      <c r="G8" s="20" t="s">
        <v>5</v>
      </c>
      <c r="H8" s="6" t="str">
        <f>E2</f>
        <v>Band 1</v>
      </c>
      <c r="I8" s="7" t="str">
        <f>F2</f>
        <v>Band 2</v>
      </c>
      <c r="J8" s="3" t="s">
        <v>27</v>
      </c>
      <c r="K8" s="27"/>
      <c r="L8" s="2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row>
    <row r="9" spans="2:70" x14ac:dyDescent="0.2">
      <c r="B9" s="33" t="s">
        <v>7</v>
      </c>
      <c r="C9" s="52">
        <f>E3</f>
        <v>10</v>
      </c>
      <c r="D9" s="53">
        <f>F3</f>
        <v>10</v>
      </c>
      <c r="E9" s="4">
        <f>C9+D9</f>
        <v>20</v>
      </c>
      <c r="F9" s="11"/>
      <c r="G9" s="33" t="s">
        <v>7</v>
      </c>
      <c r="H9" s="52">
        <f>E3</f>
        <v>10</v>
      </c>
      <c r="I9" s="53">
        <f>F3</f>
        <v>10</v>
      </c>
      <c r="J9" s="4">
        <f>H9+I9</f>
        <v>20</v>
      </c>
      <c r="K9" s="8"/>
      <c r="L9" s="29"/>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row>
    <row r="10" spans="2:70" x14ac:dyDescent="0.2">
      <c r="B10" s="33" t="s">
        <v>18</v>
      </c>
      <c r="C10" s="34">
        <f>C9/E9</f>
        <v>0.5</v>
      </c>
      <c r="D10" s="35">
        <f>D9/E9</f>
        <v>0.5</v>
      </c>
      <c r="E10" s="5"/>
      <c r="F10" s="11"/>
      <c r="G10" s="33" t="s">
        <v>18</v>
      </c>
      <c r="H10" s="34">
        <f>H9/J9</f>
        <v>0.5</v>
      </c>
      <c r="I10" s="35">
        <f>I9/J9</f>
        <v>0.5</v>
      </c>
      <c r="J10" s="5"/>
      <c r="K10" s="30"/>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row>
    <row r="11" spans="2:70" ht="18" x14ac:dyDescent="0.25">
      <c r="B11" s="20" t="s">
        <v>8</v>
      </c>
      <c r="C11" s="44">
        <v>0</v>
      </c>
      <c r="D11" s="45">
        <v>0</v>
      </c>
      <c r="E11" s="4">
        <f>C11+D11</f>
        <v>0</v>
      </c>
      <c r="F11" s="11"/>
      <c r="G11" s="20" t="s">
        <v>8</v>
      </c>
      <c r="H11" s="44">
        <v>0</v>
      </c>
      <c r="I11" s="45">
        <v>0</v>
      </c>
      <c r="J11" s="4">
        <f>H11+I11</f>
        <v>0</v>
      </c>
      <c r="K11" s="29"/>
      <c r="L11" s="2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row>
    <row r="12" spans="2:70" ht="16.5" customHeight="1" x14ac:dyDescent="0.25">
      <c r="B12" s="54" t="s">
        <v>9</v>
      </c>
      <c r="C12" s="46">
        <v>0</v>
      </c>
      <c r="D12" s="47">
        <v>0</v>
      </c>
      <c r="E12" s="4"/>
      <c r="F12" s="11"/>
      <c r="G12" s="54" t="s">
        <v>9</v>
      </c>
      <c r="H12" s="46">
        <v>0</v>
      </c>
      <c r="I12" s="47">
        <v>0</v>
      </c>
      <c r="J12" s="4"/>
      <c r="K12" s="29"/>
      <c r="L12" s="29"/>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row>
    <row r="13" spans="2:70" ht="14.25" customHeight="1" x14ac:dyDescent="0.2">
      <c r="B13" s="33" t="s">
        <v>12</v>
      </c>
      <c r="C13" s="34" t="e">
        <f>0.5+C14</f>
        <v>#DIV/0!</v>
      </c>
      <c r="D13" s="35" t="e">
        <f>1-C13</f>
        <v>#DIV/0!</v>
      </c>
      <c r="E13" s="4"/>
      <c r="F13" s="11"/>
      <c r="G13" s="33" t="s">
        <v>12</v>
      </c>
      <c r="H13" s="34" t="e">
        <f>0.5+H14</f>
        <v>#DIV/0!</v>
      </c>
      <c r="I13" s="35" t="e">
        <f>1-H13</f>
        <v>#DIV/0!</v>
      </c>
      <c r="J13" s="4"/>
      <c r="K13" s="29"/>
      <c r="L13" s="29"/>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row>
    <row r="14" spans="2:70" ht="12.75" customHeight="1" x14ac:dyDescent="0.2">
      <c r="B14" s="33" t="s">
        <v>13</v>
      </c>
      <c r="C14" s="36" t="e">
        <f>C15/(C12+D12)</f>
        <v>#DIV/0!</v>
      </c>
      <c r="D14" s="37" t="e">
        <f>D15/(D12+E12)</f>
        <v>#DIV/0!</v>
      </c>
      <c r="E14" s="4"/>
      <c r="F14" s="11"/>
      <c r="G14" s="33" t="s">
        <v>13</v>
      </c>
      <c r="H14" s="36" t="e">
        <f>H15/(H12+I12)</f>
        <v>#DIV/0!</v>
      </c>
      <c r="I14" s="37" t="e">
        <f>I15/(I12+J12)</f>
        <v>#DIV/0!</v>
      </c>
      <c r="J14" s="4"/>
      <c r="K14" s="29"/>
      <c r="L14" s="29"/>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row>
    <row r="15" spans="2:70" ht="16.5" customHeight="1" x14ac:dyDescent="0.2">
      <c r="B15" s="33" t="s">
        <v>14</v>
      </c>
      <c r="C15" s="38">
        <f>C12-C16</f>
        <v>0</v>
      </c>
      <c r="D15" s="39">
        <f>D12-D16</f>
        <v>0</v>
      </c>
      <c r="E15" s="4"/>
      <c r="F15" s="11"/>
      <c r="G15" s="33" t="s">
        <v>14</v>
      </c>
      <c r="H15" s="38">
        <f>H12-H16</f>
        <v>0</v>
      </c>
      <c r="I15" s="39">
        <f>I12-I16</f>
        <v>0</v>
      </c>
      <c r="J15" s="4"/>
      <c r="K15" s="29"/>
      <c r="L15" s="29"/>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row>
    <row r="16" spans="2:70" ht="12.75" customHeight="1" x14ac:dyDescent="0.2">
      <c r="B16" s="33" t="s">
        <v>15</v>
      </c>
      <c r="C16" s="38">
        <f>C10*($C$12+$D$12)-August!H37</f>
        <v>0</v>
      </c>
      <c r="D16" s="39">
        <f>D10*($C$12+$D$12)-August!I37</f>
        <v>0</v>
      </c>
      <c r="E16" s="4"/>
      <c r="F16" s="11"/>
      <c r="G16" s="33" t="s">
        <v>15</v>
      </c>
      <c r="H16" s="38">
        <f>H10*($H$12+$I$12)-C15</f>
        <v>0</v>
      </c>
      <c r="I16" s="39">
        <f>I10*($H$12+$I$12)-D15</f>
        <v>0</v>
      </c>
      <c r="J16" s="4"/>
      <c r="K16" s="29"/>
      <c r="L16" s="29"/>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row>
    <row r="17" spans="2:70" x14ac:dyDescent="0.2">
      <c r="B17" s="33" t="s">
        <v>16</v>
      </c>
      <c r="C17" s="34" t="e">
        <f>C20/E11</f>
        <v>#DIV/0!</v>
      </c>
      <c r="D17" s="35" t="e">
        <f>D20/E11</f>
        <v>#DIV/0!</v>
      </c>
      <c r="E17" s="4"/>
      <c r="F17" s="11"/>
      <c r="G17" s="33" t="s">
        <v>16</v>
      </c>
      <c r="H17" s="34" t="e">
        <f>H20/J11</f>
        <v>#DIV/0!</v>
      </c>
      <c r="I17" s="35" t="e">
        <f>I20/J11</f>
        <v>#DIV/0!</v>
      </c>
      <c r="J17" s="4"/>
      <c r="K17" s="30"/>
      <c r="L17" s="29"/>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row>
    <row r="18" spans="2:70" x14ac:dyDescent="0.2">
      <c r="B18" s="33" t="s">
        <v>17</v>
      </c>
      <c r="C18" s="34" t="e">
        <f>0.5+C17</f>
        <v>#DIV/0!</v>
      </c>
      <c r="D18" s="35" t="e">
        <f>1-C18</f>
        <v>#DIV/0!</v>
      </c>
      <c r="E18" s="5"/>
      <c r="F18" s="12"/>
      <c r="G18" s="33" t="s">
        <v>17</v>
      </c>
      <c r="H18" s="34" t="e">
        <f>0.5+H17</f>
        <v>#DIV/0!</v>
      </c>
      <c r="I18" s="35" t="e">
        <f>1-H18</f>
        <v>#DIV/0!</v>
      </c>
      <c r="J18" s="5"/>
      <c r="K18" s="30"/>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row>
    <row r="19" spans="2:70" x14ac:dyDescent="0.2">
      <c r="B19" s="22" t="s">
        <v>19</v>
      </c>
      <c r="C19" s="1">
        <f>C10*($C$11+$D$11)-August!H42</f>
        <v>0</v>
      </c>
      <c r="D19" s="2">
        <f>D10*($C$11+$D$11)-August!I42</f>
        <v>0</v>
      </c>
      <c r="E19" s="5"/>
      <c r="F19" s="11"/>
      <c r="G19" s="22" t="s">
        <v>19</v>
      </c>
      <c r="H19" s="1">
        <f>H10*($H$11+$I$11)-C20</f>
        <v>0</v>
      </c>
      <c r="I19" s="2">
        <f>I10*($H$11+$I$11)-D20</f>
        <v>0</v>
      </c>
      <c r="J19" s="5"/>
      <c r="K19" s="31"/>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row>
    <row r="20" spans="2:70" x14ac:dyDescent="0.2">
      <c r="B20" s="33" t="s">
        <v>20</v>
      </c>
      <c r="C20" s="38">
        <f>C11-C19</f>
        <v>0</v>
      </c>
      <c r="D20" s="39">
        <f>D11-D19</f>
        <v>0</v>
      </c>
      <c r="E20" s="5"/>
      <c r="F20" s="11"/>
      <c r="G20" s="33" t="s">
        <v>20</v>
      </c>
      <c r="H20" s="38">
        <f>H11-H19</f>
        <v>0</v>
      </c>
      <c r="I20" s="39">
        <f>I11-I19</f>
        <v>0</v>
      </c>
      <c r="J20" s="5"/>
      <c r="K20" s="14"/>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row>
    <row r="21" spans="2:70" x14ac:dyDescent="0.2">
      <c r="B21" s="21"/>
      <c r="C21" s="24"/>
      <c r="D21" s="24"/>
      <c r="E21" s="17"/>
      <c r="F21" s="11"/>
      <c r="G21" s="21"/>
      <c r="H21" s="24"/>
      <c r="I21" s="24"/>
      <c r="J21" s="17"/>
      <c r="K21" s="8"/>
      <c r="L21" s="8"/>
      <c r="M21" s="14"/>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row>
    <row r="22" spans="2:70" x14ac:dyDescent="0.2">
      <c r="B22" s="21"/>
      <c r="C22" s="25"/>
      <c r="D22" s="25"/>
      <c r="E22" s="17"/>
      <c r="F22" s="11"/>
      <c r="G22" s="21"/>
      <c r="H22" s="25"/>
      <c r="I22" s="25"/>
      <c r="J22" s="17"/>
      <c r="K22" s="8"/>
      <c r="L22" s="8"/>
      <c r="M22" s="14"/>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row>
    <row r="23" spans="2:70" x14ac:dyDescent="0.2">
      <c r="B23" s="21"/>
      <c r="C23" s="25"/>
      <c r="D23" s="25"/>
      <c r="E23" s="17"/>
      <c r="F23" s="13"/>
      <c r="G23" s="21"/>
      <c r="H23" s="25"/>
      <c r="I23" s="25"/>
      <c r="J23" s="17"/>
      <c r="K23" s="8"/>
      <c r="L23" s="8"/>
      <c r="M23" s="15"/>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row>
    <row r="24" spans="2:70" x14ac:dyDescent="0.2">
      <c r="B24" s="21"/>
      <c r="C24" s="25"/>
      <c r="D24" s="25"/>
      <c r="E24" s="17"/>
      <c r="F24" s="11"/>
      <c r="G24" s="21"/>
      <c r="H24" s="25"/>
      <c r="I24" s="25"/>
      <c r="J24" s="17"/>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row>
    <row r="25" spans="2:70" x14ac:dyDescent="0.2">
      <c r="B25" s="23"/>
      <c r="C25" s="26"/>
      <c r="D25" s="26"/>
      <c r="E25" s="18"/>
      <c r="F25" s="11"/>
      <c r="G25" s="23"/>
      <c r="H25" s="26"/>
      <c r="I25" s="26"/>
      <c r="J25" s="1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row>
    <row r="26" spans="2:70" s="8" customFormat="1" x14ac:dyDescent="0.2"/>
    <row r="27" spans="2:70" s="8" customFormat="1" ht="15.75" x14ac:dyDescent="0.25">
      <c r="B27" s="56" t="s">
        <v>32</v>
      </c>
    </row>
    <row r="28" spans="2:70" s="8" customFormat="1" x14ac:dyDescent="0.2">
      <c r="C28" s="27"/>
      <c r="D28" s="27"/>
      <c r="E28" s="28"/>
      <c r="J28" s="27"/>
      <c r="K28" s="27"/>
      <c r="L28" s="28"/>
    </row>
    <row r="29" spans="2:70" s="8" customFormat="1" ht="15" x14ac:dyDescent="0.2">
      <c r="B29" s="9" t="s">
        <v>2</v>
      </c>
      <c r="C29" s="19"/>
      <c r="D29" s="19"/>
      <c r="E29" s="16"/>
      <c r="G29" s="9" t="s">
        <v>3</v>
      </c>
      <c r="H29" s="19"/>
      <c r="I29" s="19"/>
      <c r="J29" s="16"/>
      <c r="L29" s="29"/>
    </row>
    <row r="30" spans="2:70" s="8" customFormat="1" ht="15" x14ac:dyDescent="0.2">
      <c r="B30" s="20" t="s">
        <v>5</v>
      </c>
      <c r="C30" s="6" t="str">
        <f>E2</f>
        <v>Band 1</v>
      </c>
      <c r="D30" s="7" t="str">
        <f>F2</f>
        <v>Band 2</v>
      </c>
      <c r="E30" s="3" t="s">
        <v>27</v>
      </c>
      <c r="G30" s="20" t="s">
        <v>5</v>
      </c>
      <c r="H30" s="6" t="str">
        <f>E2</f>
        <v>Band 1</v>
      </c>
      <c r="I30" s="7" t="str">
        <f>F2</f>
        <v>Band 2</v>
      </c>
      <c r="J30" s="3" t="s">
        <v>27</v>
      </c>
      <c r="K30" s="30"/>
    </row>
    <row r="31" spans="2:70" s="8" customFormat="1" x14ac:dyDescent="0.2">
      <c r="B31" s="33" t="s">
        <v>7</v>
      </c>
      <c r="C31" s="52">
        <f>E3</f>
        <v>10</v>
      </c>
      <c r="D31" s="53">
        <f>F3</f>
        <v>10</v>
      </c>
      <c r="E31" s="4">
        <f>C31+D31</f>
        <v>20</v>
      </c>
      <c r="G31" s="33" t="s">
        <v>7</v>
      </c>
      <c r="H31" s="52">
        <f>E3</f>
        <v>10</v>
      </c>
      <c r="I31" s="53">
        <f>F3</f>
        <v>10</v>
      </c>
      <c r="J31" s="4">
        <f>H31+I31</f>
        <v>20</v>
      </c>
      <c r="K31" s="29"/>
    </row>
    <row r="32" spans="2:70" s="8" customFormat="1" x14ac:dyDescent="0.2">
      <c r="B32" s="33" t="s">
        <v>18</v>
      </c>
      <c r="C32" s="34">
        <f>C31/E31</f>
        <v>0.5</v>
      </c>
      <c r="D32" s="35">
        <f>D31/E31</f>
        <v>0.5</v>
      </c>
      <c r="E32" s="5"/>
      <c r="G32" s="33" t="s">
        <v>18</v>
      </c>
      <c r="H32" s="34">
        <f>H31/J31</f>
        <v>0.5</v>
      </c>
      <c r="I32" s="35">
        <f>I31/J31</f>
        <v>0.5</v>
      </c>
      <c r="J32" s="5"/>
      <c r="K32" s="29"/>
    </row>
    <row r="33" spans="2:13" s="8" customFormat="1" ht="18" x14ac:dyDescent="0.25">
      <c r="B33" s="20" t="s">
        <v>8</v>
      </c>
      <c r="C33" s="44">
        <v>0</v>
      </c>
      <c r="D33" s="45">
        <v>0</v>
      </c>
      <c r="E33" s="4">
        <f>C33+D33</f>
        <v>0</v>
      </c>
      <c r="G33" s="20" t="s">
        <v>8</v>
      </c>
      <c r="H33" s="44">
        <v>0</v>
      </c>
      <c r="I33" s="45">
        <v>0</v>
      </c>
      <c r="J33" s="4">
        <f>H33+I33</f>
        <v>0</v>
      </c>
      <c r="K33" s="29"/>
    </row>
    <row r="34" spans="2:13" s="8" customFormat="1" ht="15" x14ac:dyDescent="0.25">
      <c r="B34" s="54" t="s">
        <v>9</v>
      </c>
      <c r="C34" s="46">
        <v>0</v>
      </c>
      <c r="D34" s="47">
        <v>0</v>
      </c>
      <c r="E34" s="4"/>
      <c r="G34" s="54" t="s">
        <v>9</v>
      </c>
      <c r="H34" s="46">
        <v>0</v>
      </c>
      <c r="I34" s="47">
        <v>0</v>
      </c>
      <c r="J34" s="4"/>
      <c r="K34" s="31"/>
    </row>
    <row r="35" spans="2:13" s="8" customFormat="1" x14ac:dyDescent="0.2">
      <c r="B35" s="33" t="s">
        <v>12</v>
      </c>
      <c r="C35" s="34" t="e">
        <f>0.5+C36</f>
        <v>#DIV/0!</v>
      </c>
      <c r="D35" s="35" t="e">
        <f>1-C35</f>
        <v>#DIV/0!</v>
      </c>
      <c r="E35" s="4"/>
      <c r="G35" s="33" t="s">
        <v>12</v>
      </c>
      <c r="H35" s="34" t="e">
        <f>0.5+H36</f>
        <v>#DIV/0!</v>
      </c>
      <c r="I35" s="35" t="e">
        <f>1-H35</f>
        <v>#DIV/0!</v>
      </c>
      <c r="J35" s="4"/>
      <c r="K35" s="14"/>
    </row>
    <row r="36" spans="2:13" s="8" customFormat="1" x14ac:dyDescent="0.2">
      <c r="B36" s="33" t="s">
        <v>13</v>
      </c>
      <c r="C36" s="36" t="e">
        <f>C37/(C34+D34)</f>
        <v>#DIV/0!</v>
      </c>
      <c r="D36" s="37" t="e">
        <f>D37/(D34+E34)</f>
        <v>#DIV/0!</v>
      </c>
      <c r="E36" s="4"/>
      <c r="F36" s="10"/>
      <c r="G36" s="33" t="s">
        <v>13</v>
      </c>
      <c r="H36" s="36" t="e">
        <f>H37/(H34+I34)</f>
        <v>#DIV/0!</v>
      </c>
      <c r="I36" s="37" t="e">
        <f>I37/(I34+J34)</f>
        <v>#DIV/0!</v>
      </c>
      <c r="J36" s="4"/>
      <c r="M36" s="10"/>
    </row>
    <row r="37" spans="2:13" s="8" customFormat="1" x14ac:dyDescent="0.2">
      <c r="B37" s="33" t="s">
        <v>14</v>
      </c>
      <c r="C37" s="38">
        <f>C34-C38</f>
        <v>0</v>
      </c>
      <c r="D37" s="39">
        <f>D34-D38</f>
        <v>0</v>
      </c>
      <c r="E37" s="4"/>
      <c r="G37" s="33" t="s">
        <v>14</v>
      </c>
      <c r="H37" s="38">
        <f>H34-H38</f>
        <v>0</v>
      </c>
      <c r="I37" s="39">
        <f>I34-I38</f>
        <v>0</v>
      </c>
      <c r="J37" s="4"/>
    </row>
    <row r="38" spans="2:13" s="8" customFormat="1" x14ac:dyDescent="0.2">
      <c r="B38" s="33" t="s">
        <v>15</v>
      </c>
      <c r="C38" s="38">
        <f>C32*($C$34+$D$34)-H15</f>
        <v>0</v>
      </c>
      <c r="D38" s="39">
        <f>D32*($C$34+$D$34)-I15</f>
        <v>0</v>
      </c>
      <c r="E38" s="4"/>
      <c r="G38" s="33" t="s">
        <v>15</v>
      </c>
      <c r="H38" s="38">
        <f>H32*($H$34+$I$34)-C37</f>
        <v>0</v>
      </c>
      <c r="I38" s="39">
        <f>I32*($H$34+$I$34)-D37</f>
        <v>0</v>
      </c>
      <c r="J38" s="4"/>
      <c r="K38" s="29"/>
    </row>
    <row r="39" spans="2:13" s="8" customFormat="1" x14ac:dyDescent="0.2">
      <c r="B39" s="33" t="s">
        <v>16</v>
      </c>
      <c r="C39" s="34" t="e">
        <f>C42/E33</f>
        <v>#DIV/0!</v>
      </c>
      <c r="D39" s="35" t="e">
        <f>D42/E33</f>
        <v>#DIV/0!</v>
      </c>
      <c r="E39" s="4"/>
      <c r="G39" s="33" t="s">
        <v>16</v>
      </c>
      <c r="H39" s="34" t="e">
        <f>H42/J33</f>
        <v>#DIV/0!</v>
      </c>
      <c r="I39" s="35" t="e">
        <f>I42/J33</f>
        <v>#DIV/0!</v>
      </c>
      <c r="J39" s="4"/>
    </row>
    <row r="40" spans="2:13" s="8" customFormat="1" x14ac:dyDescent="0.2">
      <c r="B40" s="33" t="s">
        <v>17</v>
      </c>
      <c r="C40" s="34" t="e">
        <f>0.5+C39</f>
        <v>#DIV/0!</v>
      </c>
      <c r="D40" s="35" t="e">
        <f>1-C40</f>
        <v>#DIV/0!</v>
      </c>
      <c r="E40" s="5"/>
      <c r="G40" s="33" t="s">
        <v>17</v>
      </c>
      <c r="H40" s="34" t="e">
        <f>0.5+H39</f>
        <v>#DIV/0!</v>
      </c>
      <c r="I40" s="35" t="e">
        <f>1-H40</f>
        <v>#DIV/0!</v>
      </c>
      <c r="J40" s="5"/>
    </row>
    <row r="41" spans="2:13" s="8" customFormat="1" x14ac:dyDescent="0.2">
      <c r="B41" s="22" t="s">
        <v>19</v>
      </c>
      <c r="C41" s="1">
        <f>C32*($C$33+$D$33)-H20</f>
        <v>0</v>
      </c>
      <c r="D41" s="2">
        <f>D32*($H$11+$I$11)-I20</f>
        <v>0</v>
      </c>
      <c r="E41" s="5"/>
      <c r="F41" s="14"/>
      <c r="G41" s="22" t="s">
        <v>19</v>
      </c>
      <c r="H41" s="1">
        <f>H32*($H$33+$I$33)-C42</f>
        <v>0</v>
      </c>
      <c r="I41" s="2">
        <f>I32*($H$11+$I$11)-D42</f>
        <v>0</v>
      </c>
      <c r="J41" s="5"/>
      <c r="M41" s="14"/>
    </row>
    <row r="42" spans="2:13" s="8" customFormat="1" x14ac:dyDescent="0.2">
      <c r="B42" s="33" t="s">
        <v>20</v>
      </c>
      <c r="C42" s="38">
        <f>C33-C41</f>
        <v>0</v>
      </c>
      <c r="D42" s="39">
        <f>D33-D41</f>
        <v>0</v>
      </c>
      <c r="E42" s="5"/>
      <c r="F42" s="14"/>
      <c r="G42" s="33" t="s">
        <v>20</v>
      </c>
      <c r="H42" s="38">
        <f>H33-H41</f>
        <v>0</v>
      </c>
      <c r="I42" s="39">
        <f>I33-I41</f>
        <v>0</v>
      </c>
      <c r="J42" s="5"/>
      <c r="M42" s="14"/>
    </row>
    <row r="43" spans="2:13" s="8" customFormat="1" x14ac:dyDescent="0.2">
      <c r="B43" s="21"/>
      <c r="C43" s="24"/>
      <c r="D43" s="24"/>
      <c r="E43" s="17"/>
      <c r="F43" s="15"/>
      <c r="G43" s="21"/>
      <c r="H43" s="24"/>
      <c r="I43" s="24"/>
      <c r="J43" s="17"/>
      <c r="M43" s="32"/>
    </row>
    <row r="44" spans="2:13" s="8" customFormat="1" x14ac:dyDescent="0.2">
      <c r="B44" s="21"/>
      <c r="C44" s="25"/>
      <c r="D44" s="25"/>
      <c r="E44" s="17"/>
      <c r="G44" s="21"/>
      <c r="H44" s="25"/>
      <c r="I44" s="25"/>
      <c r="J44" s="17"/>
    </row>
    <row r="45" spans="2:13" s="8" customFormat="1" x14ac:dyDescent="0.2">
      <c r="B45" s="21"/>
      <c r="C45" s="25"/>
      <c r="D45" s="25"/>
      <c r="E45" s="17"/>
      <c r="G45" s="21"/>
      <c r="H45" s="25"/>
      <c r="I45" s="25"/>
      <c r="J45" s="17"/>
    </row>
    <row r="46" spans="2:13" s="8" customFormat="1" x14ac:dyDescent="0.2">
      <c r="B46" s="21"/>
      <c r="C46" s="25"/>
      <c r="D46" s="25"/>
      <c r="E46" s="17"/>
      <c r="G46" s="21"/>
      <c r="H46" s="25"/>
      <c r="I46" s="25"/>
      <c r="J46" s="17"/>
    </row>
    <row r="47" spans="2:13" s="8" customFormat="1" x14ac:dyDescent="0.2">
      <c r="B47" s="23"/>
      <c r="C47" s="26"/>
      <c r="D47" s="26"/>
      <c r="E47" s="18"/>
      <c r="G47" s="23"/>
      <c r="H47" s="26"/>
      <c r="I47" s="26"/>
      <c r="J47" s="18"/>
    </row>
    <row r="48" spans="2:13" s="8" customFormat="1" x14ac:dyDescent="0.2"/>
    <row r="49" spans="5:9" s="8" customFormat="1" x14ac:dyDescent="0.2"/>
    <row r="50" spans="5:9" s="8" customFormat="1" ht="18" customHeight="1" x14ac:dyDescent="0.2">
      <c r="E50" s="101" t="s">
        <v>21</v>
      </c>
      <c r="F50" s="101"/>
      <c r="G50" s="101"/>
      <c r="H50" s="42"/>
      <c r="I50" s="42"/>
    </row>
    <row r="51" spans="5:9" s="8" customFormat="1" x14ac:dyDescent="0.2">
      <c r="I51" s="43"/>
    </row>
    <row r="52" spans="5:9" s="8" customFormat="1" x14ac:dyDescent="0.2"/>
    <row r="53" spans="5:9" s="8" customFormat="1" x14ac:dyDescent="0.2"/>
    <row r="54" spans="5:9" s="8" customFormat="1" x14ac:dyDescent="0.2"/>
    <row r="55" spans="5:9" s="8" customFormat="1" x14ac:dyDescent="0.2"/>
    <row r="56" spans="5:9" s="8" customFormat="1" x14ac:dyDescent="0.2"/>
    <row r="57" spans="5:9" s="8" customFormat="1" x14ac:dyDescent="0.2"/>
    <row r="58" spans="5:9" s="8" customFormat="1" x14ac:dyDescent="0.2"/>
    <row r="59" spans="5:9" s="8" customFormat="1" x14ac:dyDescent="0.2"/>
    <row r="60" spans="5:9" s="8" customFormat="1" x14ac:dyDescent="0.2"/>
    <row r="61" spans="5:9" s="8" customFormat="1" x14ac:dyDescent="0.2"/>
    <row r="62" spans="5:9" s="8" customFormat="1" x14ac:dyDescent="0.2"/>
    <row r="63" spans="5:9" s="8" customFormat="1" x14ac:dyDescent="0.2"/>
    <row r="64" spans="5:9"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sheetData>
  <sheetProtection password="C722" sheet="1" objects="1" scenarios="1"/>
  <mergeCells count="3">
    <mergeCell ref="B2:D2"/>
    <mergeCell ref="B3:D3"/>
    <mergeCell ref="E50:G50"/>
  </mergeCells>
  <pageMargins left="0.75" right="0.75" top="1" bottom="1" header="0.5" footer="0.5"/>
  <pageSetup paperSize="9"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BR74"/>
  <sheetViews>
    <sheetView topLeftCell="A22" zoomScaleNormal="100" workbookViewId="0">
      <selection activeCell="H34" sqref="H34"/>
    </sheetView>
  </sheetViews>
  <sheetFormatPr defaultRowHeight="12.75" x14ac:dyDescent="0.2"/>
  <cols>
    <col min="1" max="1" width="6.5703125" style="8" customWidth="1"/>
    <col min="2" max="2" width="25" customWidth="1"/>
    <col min="3" max="3" width="13" customWidth="1"/>
    <col min="4" max="4" width="12.28515625" customWidth="1"/>
    <col min="5" max="5" width="13.5703125" customWidth="1"/>
    <col min="6" max="6" width="13.42578125" customWidth="1"/>
    <col min="7" max="7" width="25.140625" customWidth="1"/>
    <col min="8" max="8" width="13" customWidth="1"/>
    <col min="9" max="9" width="11.7109375" customWidth="1"/>
    <col min="10" max="10" width="13.42578125" customWidth="1"/>
  </cols>
  <sheetData>
    <row r="1" spans="2:70" s="8" customFormat="1" x14ac:dyDescent="0.2"/>
    <row r="2" spans="2:70" ht="24.75" customHeight="1" x14ac:dyDescent="0.2">
      <c r="B2" s="95" t="s">
        <v>22</v>
      </c>
      <c r="C2" s="96"/>
      <c r="D2" s="97"/>
      <c r="E2" s="48" t="str">
        <f>Januar!E2</f>
        <v>Band 1</v>
      </c>
      <c r="F2" s="49" t="str">
        <f>Januar!F2</f>
        <v>Band 2</v>
      </c>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row>
    <row r="3" spans="2:70" ht="24" customHeight="1" x14ac:dyDescent="0.2">
      <c r="B3" s="98" t="s">
        <v>6</v>
      </c>
      <c r="C3" s="99"/>
      <c r="D3" s="100"/>
      <c r="E3" s="50">
        <f>Januar!E3</f>
        <v>10</v>
      </c>
      <c r="F3" s="51">
        <f>Januar!F3</f>
        <v>10</v>
      </c>
      <c r="G3" s="8"/>
      <c r="H3" s="8"/>
      <c r="I3" s="41"/>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row>
    <row r="4" spans="2:70" s="8" customFormat="1" x14ac:dyDescent="0.2"/>
    <row r="5" spans="2:70" s="8" customFormat="1" ht="15.75" x14ac:dyDescent="0.25">
      <c r="B5" s="56" t="s">
        <v>33</v>
      </c>
      <c r="D5" s="40"/>
    </row>
    <row r="6" spans="2:70" s="8" customFormat="1" x14ac:dyDescent="0.2">
      <c r="E6" s="10"/>
      <c r="F6" s="10"/>
    </row>
    <row r="7" spans="2:70" ht="15" x14ac:dyDescent="0.2">
      <c r="B7" s="9" t="s">
        <v>0</v>
      </c>
      <c r="C7" s="19"/>
      <c r="D7" s="19"/>
      <c r="E7" s="16"/>
      <c r="F7" s="11"/>
      <c r="G7" s="9" t="s">
        <v>1</v>
      </c>
      <c r="H7" s="19"/>
      <c r="I7" s="19"/>
      <c r="J7" s="16"/>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row>
    <row r="8" spans="2:70" ht="19.5" customHeight="1" x14ac:dyDescent="0.2">
      <c r="B8" s="20" t="s">
        <v>5</v>
      </c>
      <c r="C8" s="6" t="str">
        <f>E2</f>
        <v>Band 1</v>
      </c>
      <c r="D8" s="7" t="str">
        <f>F2</f>
        <v>Band 2</v>
      </c>
      <c r="E8" s="3" t="s">
        <v>27</v>
      </c>
      <c r="F8" s="11"/>
      <c r="G8" s="20" t="s">
        <v>5</v>
      </c>
      <c r="H8" s="6" t="str">
        <f>E2</f>
        <v>Band 1</v>
      </c>
      <c r="I8" s="7" t="str">
        <f>F2</f>
        <v>Band 2</v>
      </c>
      <c r="J8" s="3" t="s">
        <v>27</v>
      </c>
      <c r="K8" s="27"/>
      <c r="L8" s="2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row>
    <row r="9" spans="2:70" x14ac:dyDescent="0.2">
      <c r="B9" s="33" t="s">
        <v>7</v>
      </c>
      <c r="C9" s="52">
        <f>E3</f>
        <v>10</v>
      </c>
      <c r="D9" s="53">
        <f>F3</f>
        <v>10</v>
      </c>
      <c r="E9" s="4">
        <f>C9+D9</f>
        <v>20</v>
      </c>
      <c r="F9" s="11"/>
      <c r="G9" s="33" t="s">
        <v>7</v>
      </c>
      <c r="H9" s="52">
        <f>E3</f>
        <v>10</v>
      </c>
      <c r="I9" s="53">
        <f>F3</f>
        <v>10</v>
      </c>
      <c r="J9" s="4">
        <f>H9+I9</f>
        <v>20</v>
      </c>
      <c r="K9" s="8"/>
      <c r="L9" s="29"/>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row>
    <row r="10" spans="2:70" x14ac:dyDescent="0.2">
      <c r="B10" s="33" t="s">
        <v>18</v>
      </c>
      <c r="C10" s="34">
        <f>C9/E9</f>
        <v>0.5</v>
      </c>
      <c r="D10" s="35">
        <f>D9/E9</f>
        <v>0.5</v>
      </c>
      <c r="E10" s="5"/>
      <c r="F10" s="11"/>
      <c r="G10" s="33" t="s">
        <v>18</v>
      </c>
      <c r="H10" s="34">
        <f>H9/J9</f>
        <v>0.5</v>
      </c>
      <c r="I10" s="35">
        <f>I9/J9</f>
        <v>0.5</v>
      </c>
      <c r="J10" s="5"/>
      <c r="K10" s="30"/>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row>
    <row r="11" spans="2:70" ht="18" x14ac:dyDescent="0.25">
      <c r="B11" s="20" t="s">
        <v>8</v>
      </c>
      <c r="C11" s="44">
        <v>0</v>
      </c>
      <c r="D11" s="45">
        <v>0</v>
      </c>
      <c r="E11" s="4">
        <f>C11+D11</f>
        <v>0</v>
      </c>
      <c r="F11" s="11"/>
      <c r="G11" s="20" t="s">
        <v>8</v>
      </c>
      <c r="H11" s="44">
        <v>0</v>
      </c>
      <c r="I11" s="45">
        <v>0</v>
      </c>
      <c r="J11" s="4">
        <f>H11+I11</f>
        <v>0</v>
      </c>
      <c r="K11" s="29"/>
      <c r="L11" s="2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row>
    <row r="12" spans="2:70" ht="16.5" customHeight="1" x14ac:dyDescent="0.25">
      <c r="B12" s="54" t="s">
        <v>9</v>
      </c>
      <c r="C12" s="46">
        <v>0</v>
      </c>
      <c r="D12" s="47">
        <v>0</v>
      </c>
      <c r="E12" s="4"/>
      <c r="F12" s="11"/>
      <c r="G12" s="54" t="s">
        <v>9</v>
      </c>
      <c r="H12" s="46">
        <v>0</v>
      </c>
      <c r="I12" s="47">
        <v>0</v>
      </c>
      <c r="J12" s="4"/>
      <c r="K12" s="29"/>
      <c r="L12" s="29"/>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row>
    <row r="13" spans="2:70" ht="14.25" customHeight="1" x14ac:dyDescent="0.2">
      <c r="B13" s="33" t="s">
        <v>12</v>
      </c>
      <c r="C13" s="34" t="e">
        <f>0.5+C14</f>
        <v>#DIV/0!</v>
      </c>
      <c r="D13" s="35" t="e">
        <f>1-C13</f>
        <v>#DIV/0!</v>
      </c>
      <c r="E13" s="4"/>
      <c r="F13" s="11"/>
      <c r="G13" s="33" t="s">
        <v>12</v>
      </c>
      <c r="H13" s="34" t="e">
        <f>0.5+H14</f>
        <v>#DIV/0!</v>
      </c>
      <c r="I13" s="35" t="e">
        <f>1-H13</f>
        <v>#DIV/0!</v>
      </c>
      <c r="J13" s="4"/>
      <c r="K13" s="29"/>
      <c r="L13" s="29"/>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row>
    <row r="14" spans="2:70" ht="12.75" customHeight="1" x14ac:dyDescent="0.2">
      <c r="B14" s="33" t="s">
        <v>13</v>
      </c>
      <c r="C14" s="36" t="e">
        <f>C15/(C12+D12)</f>
        <v>#DIV/0!</v>
      </c>
      <c r="D14" s="37" t="e">
        <f>D15/(D12+E12)</f>
        <v>#DIV/0!</v>
      </c>
      <c r="E14" s="4"/>
      <c r="F14" s="11"/>
      <c r="G14" s="33" t="s">
        <v>13</v>
      </c>
      <c r="H14" s="36" t="e">
        <f>H15/(H12+I12)</f>
        <v>#DIV/0!</v>
      </c>
      <c r="I14" s="37" t="e">
        <f>I15/(I12+J12)</f>
        <v>#DIV/0!</v>
      </c>
      <c r="J14" s="4"/>
      <c r="K14" s="29"/>
      <c r="L14" s="29"/>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row>
    <row r="15" spans="2:70" ht="16.5" customHeight="1" x14ac:dyDescent="0.2">
      <c r="B15" s="33" t="s">
        <v>14</v>
      </c>
      <c r="C15" s="38">
        <f>C12-C16</f>
        <v>0</v>
      </c>
      <c r="D15" s="39">
        <f>D12-D16</f>
        <v>0</v>
      </c>
      <c r="E15" s="4"/>
      <c r="F15" s="11"/>
      <c r="G15" s="33" t="s">
        <v>14</v>
      </c>
      <c r="H15" s="38">
        <f>H12-H16</f>
        <v>0</v>
      </c>
      <c r="I15" s="39">
        <f>I12-I16</f>
        <v>0</v>
      </c>
      <c r="J15" s="4"/>
      <c r="K15" s="29"/>
      <c r="L15" s="29"/>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row>
    <row r="16" spans="2:70" ht="12.75" customHeight="1" x14ac:dyDescent="0.2">
      <c r="B16" s="33" t="s">
        <v>15</v>
      </c>
      <c r="C16" s="38">
        <f>C10*($C$12+$D$12)-September!H37</f>
        <v>0</v>
      </c>
      <c r="D16" s="39">
        <f>D10*($C$12+$D$12)-September!I37</f>
        <v>0</v>
      </c>
      <c r="E16" s="4"/>
      <c r="F16" s="11"/>
      <c r="G16" s="33" t="s">
        <v>15</v>
      </c>
      <c r="H16" s="38">
        <f>H10*($H$12+$I$12)-C15</f>
        <v>0</v>
      </c>
      <c r="I16" s="39">
        <f>I10*($H$12+$I$12)-D15</f>
        <v>0</v>
      </c>
      <c r="J16" s="4"/>
      <c r="K16" s="29"/>
      <c r="L16" s="29"/>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row>
    <row r="17" spans="2:70" x14ac:dyDescent="0.2">
      <c r="B17" s="33" t="s">
        <v>16</v>
      </c>
      <c r="C17" s="34" t="e">
        <f>C20/E11</f>
        <v>#DIV/0!</v>
      </c>
      <c r="D17" s="35" t="e">
        <f>D20/E11</f>
        <v>#DIV/0!</v>
      </c>
      <c r="E17" s="4"/>
      <c r="F17" s="11"/>
      <c r="G17" s="33" t="s">
        <v>16</v>
      </c>
      <c r="H17" s="34" t="e">
        <f>H20/J11</f>
        <v>#DIV/0!</v>
      </c>
      <c r="I17" s="35" t="e">
        <f>I20/J11</f>
        <v>#DIV/0!</v>
      </c>
      <c r="J17" s="4"/>
      <c r="K17" s="30"/>
      <c r="L17" s="29"/>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row>
    <row r="18" spans="2:70" x14ac:dyDescent="0.2">
      <c r="B18" s="33" t="s">
        <v>17</v>
      </c>
      <c r="C18" s="34" t="e">
        <f>0.5+C17</f>
        <v>#DIV/0!</v>
      </c>
      <c r="D18" s="35" t="e">
        <f>1-C18</f>
        <v>#DIV/0!</v>
      </c>
      <c r="E18" s="5"/>
      <c r="F18" s="12"/>
      <c r="G18" s="33" t="s">
        <v>17</v>
      </c>
      <c r="H18" s="34" t="e">
        <f>0.5+H17</f>
        <v>#DIV/0!</v>
      </c>
      <c r="I18" s="35" t="e">
        <f>1-H18</f>
        <v>#DIV/0!</v>
      </c>
      <c r="J18" s="5"/>
      <c r="K18" s="30"/>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row>
    <row r="19" spans="2:70" x14ac:dyDescent="0.2">
      <c r="B19" s="22" t="s">
        <v>19</v>
      </c>
      <c r="C19" s="1">
        <f>C10*($C$11+$D$11)-September!H42</f>
        <v>0</v>
      </c>
      <c r="D19" s="2">
        <f>D10*($C$11+$D$11)-September!I42</f>
        <v>0</v>
      </c>
      <c r="E19" s="5"/>
      <c r="F19" s="11"/>
      <c r="G19" s="22" t="s">
        <v>19</v>
      </c>
      <c r="H19" s="1">
        <f>H10*($H$11+$I$11)-C20</f>
        <v>0</v>
      </c>
      <c r="I19" s="2">
        <f>I10*($H$11+$I$11)-D20</f>
        <v>0</v>
      </c>
      <c r="J19" s="5"/>
      <c r="K19" s="31"/>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row>
    <row r="20" spans="2:70" x14ac:dyDescent="0.2">
      <c r="B20" s="33" t="s">
        <v>20</v>
      </c>
      <c r="C20" s="38">
        <f>C11-C19</f>
        <v>0</v>
      </c>
      <c r="D20" s="39">
        <f>D11-D19</f>
        <v>0</v>
      </c>
      <c r="E20" s="5"/>
      <c r="F20" s="11"/>
      <c r="G20" s="33" t="s">
        <v>20</v>
      </c>
      <c r="H20" s="38">
        <f>H11-H19</f>
        <v>0</v>
      </c>
      <c r="I20" s="39">
        <f>I11-I19</f>
        <v>0</v>
      </c>
      <c r="J20" s="5"/>
      <c r="K20" s="14"/>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row>
    <row r="21" spans="2:70" x14ac:dyDescent="0.2">
      <c r="B21" s="21"/>
      <c r="C21" s="24"/>
      <c r="D21" s="24"/>
      <c r="E21" s="17"/>
      <c r="F21" s="11"/>
      <c r="G21" s="21"/>
      <c r="H21" s="24"/>
      <c r="I21" s="24"/>
      <c r="J21" s="17"/>
      <c r="K21" s="8"/>
      <c r="L21" s="8"/>
      <c r="M21" s="14"/>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row>
    <row r="22" spans="2:70" x14ac:dyDescent="0.2">
      <c r="B22" s="21"/>
      <c r="C22" s="25"/>
      <c r="D22" s="25"/>
      <c r="E22" s="17"/>
      <c r="F22" s="11"/>
      <c r="G22" s="21"/>
      <c r="H22" s="25"/>
      <c r="I22" s="25"/>
      <c r="J22" s="17"/>
      <c r="K22" s="8"/>
      <c r="L22" s="8"/>
      <c r="M22" s="14"/>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row>
    <row r="23" spans="2:70" x14ac:dyDescent="0.2">
      <c r="B23" s="21"/>
      <c r="C23" s="25"/>
      <c r="D23" s="25"/>
      <c r="E23" s="17"/>
      <c r="F23" s="13"/>
      <c r="G23" s="21"/>
      <c r="H23" s="25"/>
      <c r="I23" s="25"/>
      <c r="J23" s="17"/>
      <c r="K23" s="8"/>
      <c r="L23" s="8"/>
      <c r="M23" s="15"/>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row>
    <row r="24" spans="2:70" x14ac:dyDescent="0.2">
      <c r="B24" s="21"/>
      <c r="C24" s="25"/>
      <c r="D24" s="25"/>
      <c r="E24" s="17"/>
      <c r="F24" s="11"/>
      <c r="G24" s="21"/>
      <c r="H24" s="25"/>
      <c r="I24" s="25"/>
      <c r="J24" s="17"/>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row>
    <row r="25" spans="2:70" x14ac:dyDescent="0.2">
      <c r="B25" s="23"/>
      <c r="C25" s="26"/>
      <c r="D25" s="26"/>
      <c r="E25" s="18"/>
      <c r="F25" s="11"/>
      <c r="G25" s="23"/>
      <c r="H25" s="26"/>
      <c r="I25" s="26"/>
      <c r="J25" s="1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row>
    <row r="26" spans="2:70" s="8" customFormat="1" x14ac:dyDescent="0.2"/>
    <row r="27" spans="2:70" s="8" customFormat="1" ht="15.75" x14ac:dyDescent="0.25">
      <c r="B27" s="56" t="s">
        <v>33</v>
      </c>
    </row>
    <row r="28" spans="2:70" s="8" customFormat="1" x14ac:dyDescent="0.2">
      <c r="C28" s="27"/>
      <c r="D28" s="27"/>
      <c r="E28" s="28"/>
      <c r="J28" s="27"/>
      <c r="K28" s="27"/>
      <c r="L28" s="28"/>
    </row>
    <row r="29" spans="2:70" s="8" customFormat="1" ht="15" x14ac:dyDescent="0.2">
      <c r="B29" s="9" t="s">
        <v>2</v>
      </c>
      <c r="C29" s="19"/>
      <c r="D29" s="19"/>
      <c r="E29" s="16"/>
      <c r="G29" s="9" t="s">
        <v>3</v>
      </c>
      <c r="H29" s="19"/>
      <c r="I29" s="19"/>
      <c r="J29" s="16"/>
      <c r="L29" s="29"/>
    </row>
    <row r="30" spans="2:70" s="8" customFormat="1" ht="15" x14ac:dyDescent="0.2">
      <c r="B30" s="20" t="s">
        <v>5</v>
      </c>
      <c r="C30" s="6" t="str">
        <f>E2</f>
        <v>Band 1</v>
      </c>
      <c r="D30" s="7" t="str">
        <f>F2</f>
        <v>Band 2</v>
      </c>
      <c r="E30" s="3" t="s">
        <v>27</v>
      </c>
      <c r="G30" s="20" t="s">
        <v>5</v>
      </c>
      <c r="H30" s="6" t="str">
        <f>E2</f>
        <v>Band 1</v>
      </c>
      <c r="I30" s="7" t="str">
        <f>F2</f>
        <v>Band 2</v>
      </c>
      <c r="J30" s="3" t="s">
        <v>27</v>
      </c>
      <c r="K30" s="30"/>
    </row>
    <row r="31" spans="2:70" s="8" customFormat="1" x14ac:dyDescent="0.2">
      <c r="B31" s="33" t="s">
        <v>7</v>
      </c>
      <c r="C31" s="52">
        <f>E3</f>
        <v>10</v>
      </c>
      <c r="D31" s="53">
        <f>F3</f>
        <v>10</v>
      </c>
      <c r="E31" s="4">
        <f>C31+D31</f>
        <v>20</v>
      </c>
      <c r="G31" s="33" t="s">
        <v>7</v>
      </c>
      <c r="H31" s="52">
        <f>E3</f>
        <v>10</v>
      </c>
      <c r="I31" s="53">
        <f>F3</f>
        <v>10</v>
      </c>
      <c r="J31" s="4">
        <f>H31+I31</f>
        <v>20</v>
      </c>
      <c r="K31" s="29"/>
    </row>
    <row r="32" spans="2:70" s="8" customFormat="1" x14ac:dyDescent="0.2">
      <c r="B32" s="33" t="s">
        <v>18</v>
      </c>
      <c r="C32" s="34">
        <f>C31/E31</f>
        <v>0.5</v>
      </c>
      <c r="D32" s="35">
        <f>D31/E31</f>
        <v>0.5</v>
      </c>
      <c r="E32" s="5"/>
      <c r="G32" s="33" t="s">
        <v>18</v>
      </c>
      <c r="H32" s="34">
        <f>H31/J31</f>
        <v>0.5</v>
      </c>
      <c r="I32" s="35">
        <f>I31/J31</f>
        <v>0.5</v>
      </c>
      <c r="J32" s="5"/>
      <c r="K32" s="29"/>
    </row>
    <row r="33" spans="2:13" s="8" customFormat="1" ht="18" x14ac:dyDescent="0.25">
      <c r="B33" s="20" t="s">
        <v>8</v>
      </c>
      <c r="C33" s="44">
        <v>0</v>
      </c>
      <c r="D33" s="45">
        <v>0</v>
      </c>
      <c r="E33" s="4">
        <f>C33+D33</f>
        <v>0</v>
      </c>
      <c r="G33" s="20" t="s">
        <v>8</v>
      </c>
      <c r="H33" s="44">
        <v>0</v>
      </c>
      <c r="I33" s="45">
        <v>0</v>
      </c>
      <c r="J33" s="4">
        <f>H33+I33</f>
        <v>0</v>
      </c>
      <c r="K33" s="29"/>
    </row>
    <row r="34" spans="2:13" s="8" customFormat="1" ht="15" x14ac:dyDescent="0.25">
      <c r="B34" s="54" t="s">
        <v>9</v>
      </c>
      <c r="C34" s="46">
        <v>0</v>
      </c>
      <c r="D34" s="47">
        <v>0</v>
      </c>
      <c r="E34" s="4"/>
      <c r="G34" s="54" t="s">
        <v>9</v>
      </c>
      <c r="H34" s="46">
        <v>0</v>
      </c>
      <c r="I34" s="47">
        <v>0</v>
      </c>
      <c r="J34" s="4"/>
      <c r="K34" s="31"/>
    </row>
    <row r="35" spans="2:13" s="8" customFormat="1" x14ac:dyDescent="0.2">
      <c r="B35" s="33" t="s">
        <v>12</v>
      </c>
      <c r="C35" s="34" t="e">
        <f>0.5+C36</f>
        <v>#DIV/0!</v>
      </c>
      <c r="D35" s="35" t="e">
        <f>1-C35</f>
        <v>#DIV/0!</v>
      </c>
      <c r="E35" s="4"/>
      <c r="G35" s="33" t="s">
        <v>12</v>
      </c>
      <c r="H35" s="34" t="e">
        <f>0.5+H36</f>
        <v>#DIV/0!</v>
      </c>
      <c r="I35" s="35" t="e">
        <f>1-H35</f>
        <v>#DIV/0!</v>
      </c>
      <c r="J35" s="4"/>
      <c r="K35" s="14"/>
    </row>
    <row r="36" spans="2:13" s="8" customFormat="1" x14ac:dyDescent="0.2">
      <c r="B36" s="33" t="s">
        <v>13</v>
      </c>
      <c r="C36" s="36" t="e">
        <f>C37/(C34+D34)</f>
        <v>#DIV/0!</v>
      </c>
      <c r="D36" s="37" t="e">
        <f>D37/(D34+E34)</f>
        <v>#DIV/0!</v>
      </c>
      <c r="E36" s="4"/>
      <c r="F36" s="10"/>
      <c r="G36" s="33" t="s">
        <v>13</v>
      </c>
      <c r="H36" s="36" t="e">
        <f>H37/(H34+I34)</f>
        <v>#DIV/0!</v>
      </c>
      <c r="I36" s="37" t="e">
        <f>I37/(I34+J34)</f>
        <v>#DIV/0!</v>
      </c>
      <c r="J36" s="4"/>
      <c r="M36" s="10"/>
    </row>
    <row r="37" spans="2:13" s="8" customFormat="1" x14ac:dyDescent="0.2">
      <c r="B37" s="33" t="s">
        <v>14</v>
      </c>
      <c r="C37" s="38">
        <f>C34-C38</f>
        <v>0</v>
      </c>
      <c r="D37" s="39">
        <f>D34-D38</f>
        <v>0</v>
      </c>
      <c r="E37" s="4"/>
      <c r="G37" s="33" t="s">
        <v>14</v>
      </c>
      <c r="H37" s="38">
        <f>H34-H38</f>
        <v>0</v>
      </c>
      <c r="I37" s="39">
        <f>I34-I38</f>
        <v>0</v>
      </c>
      <c r="J37" s="4"/>
    </row>
    <row r="38" spans="2:13" s="8" customFormat="1" x14ac:dyDescent="0.2">
      <c r="B38" s="33" t="s">
        <v>15</v>
      </c>
      <c r="C38" s="38">
        <f>C32*($C$34+$D$34)-H15</f>
        <v>0</v>
      </c>
      <c r="D38" s="39">
        <f>D32*($C$34+$D$34)-I15</f>
        <v>0</v>
      </c>
      <c r="E38" s="4"/>
      <c r="G38" s="33" t="s">
        <v>15</v>
      </c>
      <c r="H38" s="38">
        <f>H32*($H$34+$I$34)-C37</f>
        <v>0</v>
      </c>
      <c r="I38" s="39">
        <f>I32*($H$34+$I$34)-D37</f>
        <v>0</v>
      </c>
      <c r="J38" s="4"/>
      <c r="K38" s="29"/>
    </row>
    <row r="39" spans="2:13" s="8" customFormat="1" x14ac:dyDescent="0.2">
      <c r="B39" s="33" t="s">
        <v>16</v>
      </c>
      <c r="C39" s="34" t="e">
        <f>C42/E33</f>
        <v>#DIV/0!</v>
      </c>
      <c r="D39" s="35" t="e">
        <f>D42/E33</f>
        <v>#DIV/0!</v>
      </c>
      <c r="E39" s="4"/>
      <c r="G39" s="33" t="s">
        <v>16</v>
      </c>
      <c r="H39" s="34" t="e">
        <f>H42/J33</f>
        <v>#DIV/0!</v>
      </c>
      <c r="I39" s="35" t="e">
        <f>I42/J33</f>
        <v>#DIV/0!</v>
      </c>
      <c r="J39" s="4"/>
    </row>
    <row r="40" spans="2:13" s="8" customFormat="1" x14ac:dyDescent="0.2">
      <c r="B40" s="33" t="s">
        <v>17</v>
      </c>
      <c r="C40" s="34" t="e">
        <f>0.5+C39</f>
        <v>#DIV/0!</v>
      </c>
      <c r="D40" s="35" t="e">
        <f>1-C40</f>
        <v>#DIV/0!</v>
      </c>
      <c r="E40" s="5"/>
      <c r="G40" s="33" t="s">
        <v>17</v>
      </c>
      <c r="H40" s="34" t="e">
        <f>0.5+H39</f>
        <v>#DIV/0!</v>
      </c>
      <c r="I40" s="35" t="e">
        <f>1-H40</f>
        <v>#DIV/0!</v>
      </c>
      <c r="J40" s="5"/>
    </row>
    <row r="41" spans="2:13" s="8" customFormat="1" x14ac:dyDescent="0.2">
      <c r="B41" s="22" t="s">
        <v>19</v>
      </c>
      <c r="C41" s="1">
        <f>C32*($C$33+$D$33)-H20</f>
        <v>0</v>
      </c>
      <c r="D41" s="2">
        <f>D32*($H$11+$I$11)-I20</f>
        <v>0</v>
      </c>
      <c r="E41" s="5"/>
      <c r="F41" s="14"/>
      <c r="G41" s="22" t="s">
        <v>19</v>
      </c>
      <c r="H41" s="1">
        <f>H32*($H$33+$I$33)-C42</f>
        <v>0</v>
      </c>
      <c r="I41" s="2">
        <f>I32*($H$11+$I$11)-D42</f>
        <v>0</v>
      </c>
      <c r="J41" s="5"/>
      <c r="M41" s="14"/>
    </row>
    <row r="42" spans="2:13" s="8" customFormat="1" x14ac:dyDescent="0.2">
      <c r="B42" s="33" t="s">
        <v>20</v>
      </c>
      <c r="C42" s="38">
        <f>C33-C41</f>
        <v>0</v>
      </c>
      <c r="D42" s="39">
        <f>D33-D41</f>
        <v>0</v>
      </c>
      <c r="E42" s="5"/>
      <c r="F42" s="14"/>
      <c r="G42" s="33" t="s">
        <v>20</v>
      </c>
      <c r="H42" s="38">
        <f>H33-H41</f>
        <v>0</v>
      </c>
      <c r="I42" s="39">
        <f>I33-I41</f>
        <v>0</v>
      </c>
      <c r="J42" s="5"/>
      <c r="M42" s="14"/>
    </row>
    <row r="43" spans="2:13" s="8" customFormat="1" x14ac:dyDescent="0.2">
      <c r="B43" s="21"/>
      <c r="C43" s="24"/>
      <c r="D43" s="24"/>
      <c r="E43" s="17"/>
      <c r="F43" s="15"/>
      <c r="G43" s="21"/>
      <c r="H43" s="24"/>
      <c r="I43" s="24"/>
      <c r="J43" s="17"/>
      <c r="M43" s="32"/>
    </row>
    <row r="44" spans="2:13" s="8" customFormat="1" x14ac:dyDescent="0.2">
      <c r="B44" s="21"/>
      <c r="C44" s="25"/>
      <c r="D44" s="25"/>
      <c r="E44" s="17"/>
      <c r="G44" s="21"/>
      <c r="H44" s="25"/>
      <c r="I44" s="25"/>
      <c r="J44" s="17"/>
    </row>
    <row r="45" spans="2:13" s="8" customFormat="1" x14ac:dyDescent="0.2">
      <c r="B45" s="21"/>
      <c r="C45" s="25"/>
      <c r="D45" s="25"/>
      <c r="E45" s="17"/>
      <c r="G45" s="21"/>
      <c r="H45" s="25"/>
      <c r="I45" s="25"/>
      <c r="J45" s="17"/>
    </row>
    <row r="46" spans="2:13" s="8" customFormat="1" x14ac:dyDescent="0.2">
      <c r="B46" s="21"/>
      <c r="C46" s="25"/>
      <c r="D46" s="25"/>
      <c r="E46" s="17"/>
      <c r="G46" s="21"/>
      <c r="H46" s="25"/>
      <c r="I46" s="25"/>
      <c r="J46" s="17"/>
    </row>
    <row r="47" spans="2:13" s="8" customFormat="1" x14ac:dyDescent="0.2">
      <c r="B47" s="23"/>
      <c r="C47" s="26"/>
      <c r="D47" s="26"/>
      <c r="E47" s="18"/>
      <c r="G47" s="23"/>
      <c r="H47" s="26"/>
      <c r="I47" s="26"/>
      <c r="J47" s="18"/>
    </row>
    <row r="48" spans="2:13" s="8" customFormat="1" x14ac:dyDescent="0.2"/>
    <row r="49" spans="5:9" s="8" customFormat="1" x14ac:dyDescent="0.2"/>
    <row r="50" spans="5:9" s="8" customFormat="1" ht="18" customHeight="1" x14ac:dyDescent="0.2">
      <c r="E50" s="101" t="s">
        <v>21</v>
      </c>
      <c r="F50" s="101"/>
      <c r="G50" s="101"/>
      <c r="H50" s="42"/>
      <c r="I50" s="42"/>
    </row>
    <row r="51" spans="5:9" s="8" customFormat="1" x14ac:dyDescent="0.2">
      <c r="I51" s="43"/>
    </row>
    <row r="52" spans="5:9" s="8" customFormat="1" x14ac:dyDescent="0.2"/>
    <row r="53" spans="5:9" s="8" customFormat="1" x14ac:dyDescent="0.2"/>
    <row r="54" spans="5:9" s="8" customFormat="1" x14ac:dyDescent="0.2"/>
    <row r="55" spans="5:9" s="8" customFormat="1" x14ac:dyDescent="0.2"/>
    <row r="56" spans="5:9" s="8" customFormat="1" x14ac:dyDescent="0.2"/>
    <row r="57" spans="5:9" s="8" customFormat="1" x14ac:dyDescent="0.2"/>
    <row r="58" spans="5:9" s="8" customFormat="1" x14ac:dyDescent="0.2"/>
    <row r="59" spans="5:9" s="8" customFormat="1" x14ac:dyDescent="0.2"/>
    <row r="60" spans="5:9" s="8" customFormat="1" x14ac:dyDescent="0.2"/>
    <row r="61" spans="5:9" s="8" customFormat="1" x14ac:dyDescent="0.2"/>
    <row r="62" spans="5:9" s="8" customFormat="1" x14ac:dyDescent="0.2"/>
    <row r="63" spans="5:9" s="8" customFormat="1" x14ac:dyDescent="0.2"/>
    <row r="64" spans="5:9"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sheetData>
  <sheetProtection password="C722" sheet="1" objects="1" scenarios="1"/>
  <mergeCells count="3">
    <mergeCell ref="B2:D2"/>
    <mergeCell ref="B3:D3"/>
    <mergeCell ref="E50:G50"/>
  </mergeCells>
  <pageMargins left="0.75" right="0.75" top="1" bottom="1" header="0.5" footer="0.5"/>
  <pageSetup paperSize="9" orientation="portrait"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BR74"/>
  <sheetViews>
    <sheetView zoomScaleNormal="100" workbookViewId="0">
      <selection activeCell="B15" sqref="B15"/>
    </sheetView>
  </sheetViews>
  <sheetFormatPr defaultRowHeight="12.75" x14ac:dyDescent="0.2"/>
  <cols>
    <col min="1" max="1" width="6.5703125" style="8" customWidth="1"/>
    <col min="2" max="2" width="25" customWidth="1"/>
    <col min="3" max="3" width="13" customWidth="1"/>
    <col min="4" max="4" width="12.28515625" customWidth="1"/>
    <col min="5" max="5" width="13.5703125" customWidth="1"/>
    <col min="6" max="6" width="13.42578125" customWidth="1"/>
    <col min="7" max="7" width="25.140625" customWidth="1"/>
    <col min="8" max="8" width="13" customWidth="1"/>
    <col min="9" max="9" width="11.7109375" customWidth="1"/>
    <col min="10" max="10" width="13.42578125" customWidth="1"/>
  </cols>
  <sheetData>
    <row r="1" spans="2:70" s="8" customFormat="1" x14ac:dyDescent="0.2"/>
    <row r="2" spans="2:70" ht="24.75" customHeight="1" x14ac:dyDescent="0.2">
      <c r="B2" s="95" t="s">
        <v>22</v>
      </c>
      <c r="C2" s="96"/>
      <c r="D2" s="97"/>
      <c r="E2" s="48" t="str">
        <f>Januar!E2</f>
        <v>Band 1</v>
      </c>
      <c r="F2" s="49" t="str">
        <f>Januar!F2</f>
        <v>Band 2</v>
      </c>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row>
    <row r="3" spans="2:70" ht="24" customHeight="1" x14ac:dyDescent="0.2">
      <c r="B3" s="98" t="s">
        <v>6</v>
      </c>
      <c r="C3" s="99"/>
      <c r="D3" s="100"/>
      <c r="E3" s="50">
        <f>Januar!E3</f>
        <v>10</v>
      </c>
      <c r="F3" s="51">
        <f>Januar!F3</f>
        <v>10</v>
      </c>
      <c r="G3" s="8"/>
      <c r="H3" s="8"/>
      <c r="I3" s="41"/>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row>
    <row r="4" spans="2:70" s="8" customFormat="1" x14ac:dyDescent="0.2"/>
    <row r="5" spans="2:70" s="8" customFormat="1" ht="15.75" x14ac:dyDescent="0.25">
      <c r="B5" s="56" t="s">
        <v>35</v>
      </c>
      <c r="D5" s="40"/>
    </row>
    <row r="6" spans="2:70" s="8" customFormat="1" x14ac:dyDescent="0.2">
      <c r="E6" s="10"/>
      <c r="F6" s="10"/>
    </row>
    <row r="7" spans="2:70" ht="15" x14ac:dyDescent="0.2">
      <c r="B7" s="9" t="s">
        <v>0</v>
      </c>
      <c r="C7" s="19"/>
      <c r="D7" s="19"/>
      <c r="E7" s="16"/>
      <c r="F7" s="11"/>
      <c r="G7" s="9" t="s">
        <v>1</v>
      </c>
      <c r="H7" s="19"/>
      <c r="I7" s="19"/>
      <c r="J7" s="16"/>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row>
    <row r="8" spans="2:70" ht="19.5" customHeight="1" x14ac:dyDescent="0.2">
      <c r="B8" s="20" t="s">
        <v>5</v>
      </c>
      <c r="C8" s="6" t="str">
        <f>E2</f>
        <v>Band 1</v>
      </c>
      <c r="D8" s="7" t="str">
        <f>F2</f>
        <v>Band 2</v>
      </c>
      <c r="E8" s="3" t="s">
        <v>27</v>
      </c>
      <c r="F8" s="11"/>
      <c r="G8" s="20" t="s">
        <v>5</v>
      </c>
      <c r="H8" s="6" t="str">
        <f>E2</f>
        <v>Band 1</v>
      </c>
      <c r="I8" s="7" t="str">
        <f>F2</f>
        <v>Band 2</v>
      </c>
      <c r="J8" s="3" t="s">
        <v>27</v>
      </c>
      <c r="K8" s="27"/>
      <c r="L8" s="2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row>
    <row r="9" spans="2:70" x14ac:dyDescent="0.2">
      <c r="B9" s="33" t="s">
        <v>7</v>
      </c>
      <c r="C9" s="52">
        <f>E3</f>
        <v>10</v>
      </c>
      <c r="D9" s="53">
        <f>F3</f>
        <v>10</v>
      </c>
      <c r="E9" s="4">
        <f>C9+D9</f>
        <v>20</v>
      </c>
      <c r="F9" s="11"/>
      <c r="G9" s="33" t="s">
        <v>7</v>
      </c>
      <c r="H9" s="52">
        <f>E3</f>
        <v>10</v>
      </c>
      <c r="I9" s="53">
        <f>F3</f>
        <v>10</v>
      </c>
      <c r="J9" s="4">
        <f>H9+I9</f>
        <v>20</v>
      </c>
      <c r="K9" s="8"/>
      <c r="L9" s="29"/>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row>
    <row r="10" spans="2:70" x14ac:dyDescent="0.2">
      <c r="B10" s="33" t="s">
        <v>18</v>
      </c>
      <c r="C10" s="34">
        <f>C9/E9</f>
        <v>0.5</v>
      </c>
      <c r="D10" s="35">
        <f>D9/E9</f>
        <v>0.5</v>
      </c>
      <c r="E10" s="5"/>
      <c r="F10" s="11"/>
      <c r="G10" s="33" t="s">
        <v>18</v>
      </c>
      <c r="H10" s="34">
        <f>H9/J9</f>
        <v>0.5</v>
      </c>
      <c r="I10" s="35">
        <f>I9/J9</f>
        <v>0.5</v>
      </c>
      <c r="J10" s="5"/>
      <c r="K10" s="30"/>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row>
    <row r="11" spans="2:70" ht="18" x14ac:dyDescent="0.25">
      <c r="B11" s="20" t="s">
        <v>8</v>
      </c>
      <c r="C11" s="44">
        <v>0</v>
      </c>
      <c r="D11" s="45">
        <v>0</v>
      </c>
      <c r="E11" s="4">
        <f>C11+D11</f>
        <v>0</v>
      </c>
      <c r="F11" s="11"/>
      <c r="G11" s="20" t="s">
        <v>8</v>
      </c>
      <c r="H11" s="44">
        <v>0</v>
      </c>
      <c r="I11" s="45">
        <v>0</v>
      </c>
      <c r="J11" s="4">
        <f>H11+I11</f>
        <v>0</v>
      </c>
      <c r="K11" s="29"/>
      <c r="L11" s="2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row>
    <row r="12" spans="2:70" ht="16.5" customHeight="1" x14ac:dyDescent="0.25">
      <c r="B12" s="54" t="s">
        <v>9</v>
      </c>
      <c r="C12" s="46">
        <v>0</v>
      </c>
      <c r="D12" s="47">
        <v>0</v>
      </c>
      <c r="E12" s="4"/>
      <c r="F12" s="11"/>
      <c r="G12" s="54" t="s">
        <v>9</v>
      </c>
      <c r="H12" s="46">
        <v>0</v>
      </c>
      <c r="I12" s="47">
        <v>0</v>
      </c>
      <c r="J12" s="4"/>
      <c r="K12" s="29"/>
      <c r="L12" s="29"/>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row>
    <row r="13" spans="2:70" ht="14.25" customHeight="1" x14ac:dyDescent="0.2">
      <c r="B13" s="33" t="s">
        <v>12</v>
      </c>
      <c r="C13" s="34" t="e">
        <f>0.5+C14</f>
        <v>#DIV/0!</v>
      </c>
      <c r="D13" s="35" t="e">
        <f>1-C13</f>
        <v>#DIV/0!</v>
      </c>
      <c r="E13" s="4"/>
      <c r="F13" s="11"/>
      <c r="G13" s="33" t="s">
        <v>12</v>
      </c>
      <c r="H13" s="34" t="e">
        <f>0.5+H14</f>
        <v>#DIV/0!</v>
      </c>
      <c r="I13" s="35" t="e">
        <f>1-H13</f>
        <v>#DIV/0!</v>
      </c>
      <c r="J13" s="4"/>
      <c r="K13" s="29"/>
      <c r="L13" s="29"/>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row>
    <row r="14" spans="2:70" ht="12.75" customHeight="1" x14ac:dyDescent="0.2">
      <c r="B14" s="33" t="s">
        <v>13</v>
      </c>
      <c r="C14" s="36" t="e">
        <f>C15/(C12+D12)</f>
        <v>#DIV/0!</v>
      </c>
      <c r="D14" s="37" t="e">
        <f>D15/(D12+E12)</f>
        <v>#DIV/0!</v>
      </c>
      <c r="E14" s="4"/>
      <c r="F14" s="11"/>
      <c r="G14" s="33" t="s">
        <v>13</v>
      </c>
      <c r="H14" s="36" t="e">
        <f>H15/(H12+I12)</f>
        <v>#DIV/0!</v>
      </c>
      <c r="I14" s="37" t="e">
        <f>I15/(I12+J12)</f>
        <v>#DIV/0!</v>
      </c>
      <c r="J14" s="4"/>
      <c r="K14" s="29"/>
      <c r="L14" s="29"/>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row>
    <row r="15" spans="2:70" ht="16.5" customHeight="1" x14ac:dyDescent="0.2">
      <c r="B15" s="33" t="s">
        <v>14</v>
      </c>
      <c r="C15" s="38">
        <f>C12-C16</f>
        <v>0</v>
      </c>
      <c r="D15" s="39">
        <f>D12-D16</f>
        <v>0</v>
      </c>
      <c r="E15" s="4"/>
      <c r="F15" s="11"/>
      <c r="G15" s="33" t="s">
        <v>14</v>
      </c>
      <c r="H15" s="38">
        <f>H12-H16</f>
        <v>0</v>
      </c>
      <c r="I15" s="39">
        <f>I12-I16</f>
        <v>0</v>
      </c>
      <c r="J15" s="4"/>
      <c r="K15" s="29"/>
      <c r="L15" s="29"/>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row>
    <row r="16" spans="2:70" ht="12.75" customHeight="1" x14ac:dyDescent="0.2">
      <c r="B16" s="33" t="s">
        <v>15</v>
      </c>
      <c r="C16" s="38">
        <f>C10*($C$12+$D$12)-Oktober!H37</f>
        <v>0</v>
      </c>
      <c r="D16" s="39">
        <f>D10*($C$12+$D$12)-Oktober!I37</f>
        <v>0</v>
      </c>
      <c r="E16" s="4"/>
      <c r="F16" s="11"/>
      <c r="G16" s="33" t="s">
        <v>15</v>
      </c>
      <c r="H16" s="38">
        <f>H10*($H$12+$I$12)-C15</f>
        <v>0</v>
      </c>
      <c r="I16" s="39">
        <f>I10*($H$12+$I$12)-D15</f>
        <v>0</v>
      </c>
      <c r="J16" s="4"/>
      <c r="K16" s="29"/>
      <c r="L16" s="29"/>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row>
    <row r="17" spans="2:70" x14ac:dyDescent="0.2">
      <c r="B17" s="33" t="s">
        <v>16</v>
      </c>
      <c r="C17" s="34" t="e">
        <f>C20/E11</f>
        <v>#DIV/0!</v>
      </c>
      <c r="D17" s="35" t="e">
        <f>D20/E11</f>
        <v>#DIV/0!</v>
      </c>
      <c r="E17" s="4"/>
      <c r="F17" s="11"/>
      <c r="G17" s="33" t="s">
        <v>16</v>
      </c>
      <c r="H17" s="34" t="e">
        <f>H20/J11</f>
        <v>#DIV/0!</v>
      </c>
      <c r="I17" s="35" t="e">
        <f>I20/J11</f>
        <v>#DIV/0!</v>
      </c>
      <c r="J17" s="4"/>
      <c r="K17" s="30"/>
      <c r="L17" s="29"/>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row>
    <row r="18" spans="2:70" x14ac:dyDescent="0.2">
      <c r="B18" s="33" t="s">
        <v>17</v>
      </c>
      <c r="C18" s="34" t="e">
        <f>0.5+C17</f>
        <v>#DIV/0!</v>
      </c>
      <c r="D18" s="35" t="e">
        <f>1-C18</f>
        <v>#DIV/0!</v>
      </c>
      <c r="E18" s="5"/>
      <c r="F18" s="12"/>
      <c r="G18" s="33" t="s">
        <v>17</v>
      </c>
      <c r="H18" s="34" t="e">
        <f>0.5+H17</f>
        <v>#DIV/0!</v>
      </c>
      <c r="I18" s="35" t="e">
        <f>1-H18</f>
        <v>#DIV/0!</v>
      </c>
      <c r="J18" s="5"/>
      <c r="K18" s="30"/>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row>
    <row r="19" spans="2:70" x14ac:dyDescent="0.2">
      <c r="B19" s="22" t="s">
        <v>19</v>
      </c>
      <c r="C19" s="1">
        <f>C10*($C$11+$D$11)-Oktober!H42</f>
        <v>0</v>
      </c>
      <c r="D19" s="2">
        <f>D10*($C$11+$D$11)-Oktober!I42</f>
        <v>0</v>
      </c>
      <c r="E19" s="5"/>
      <c r="F19" s="11"/>
      <c r="G19" s="22" t="s">
        <v>19</v>
      </c>
      <c r="H19" s="1">
        <f>H10*($H$11+$I$11)-C20</f>
        <v>0</v>
      </c>
      <c r="I19" s="2">
        <f>I10*($H$11+$I$11)-D20</f>
        <v>0</v>
      </c>
      <c r="J19" s="5"/>
      <c r="K19" s="31"/>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row>
    <row r="20" spans="2:70" x14ac:dyDescent="0.2">
      <c r="B20" s="33" t="s">
        <v>20</v>
      </c>
      <c r="C20" s="38">
        <f>C11-C19</f>
        <v>0</v>
      </c>
      <c r="D20" s="39">
        <f>D11-D19</f>
        <v>0</v>
      </c>
      <c r="E20" s="5"/>
      <c r="F20" s="11"/>
      <c r="G20" s="33" t="s">
        <v>20</v>
      </c>
      <c r="H20" s="38">
        <f>H11-H19</f>
        <v>0</v>
      </c>
      <c r="I20" s="39">
        <f>I11-I19</f>
        <v>0</v>
      </c>
      <c r="J20" s="5"/>
      <c r="K20" s="14"/>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row>
    <row r="21" spans="2:70" x14ac:dyDescent="0.2">
      <c r="B21" s="21"/>
      <c r="C21" s="24"/>
      <c r="D21" s="24"/>
      <c r="E21" s="17"/>
      <c r="F21" s="11"/>
      <c r="G21" s="21"/>
      <c r="H21" s="24"/>
      <c r="I21" s="24"/>
      <c r="J21" s="17"/>
      <c r="K21" s="8"/>
      <c r="L21" s="8"/>
      <c r="M21" s="14"/>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row>
    <row r="22" spans="2:70" x14ac:dyDescent="0.2">
      <c r="B22" s="21"/>
      <c r="C22" s="25"/>
      <c r="D22" s="25"/>
      <c r="E22" s="17"/>
      <c r="F22" s="11"/>
      <c r="G22" s="21"/>
      <c r="H22" s="25"/>
      <c r="I22" s="25"/>
      <c r="J22" s="17"/>
      <c r="K22" s="8"/>
      <c r="L22" s="8"/>
      <c r="M22" s="14"/>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row>
    <row r="23" spans="2:70" x14ac:dyDescent="0.2">
      <c r="B23" s="21"/>
      <c r="C23" s="25"/>
      <c r="D23" s="25"/>
      <c r="E23" s="17"/>
      <c r="F23" s="13"/>
      <c r="G23" s="21"/>
      <c r="H23" s="25"/>
      <c r="I23" s="25"/>
      <c r="J23" s="17"/>
      <c r="K23" s="8"/>
      <c r="L23" s="8"/>
      <c r="M23" s="15"/>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row>
    <row r="24" spans="2:70" x14ac:dyDescent="0.2">
      <c r="B24" s="21"/>
      <c r="C24" s="25"/>
      <c r="D24" s="25"/>
      <c r="E24" s="17"/>
      <c r="F24" s="11"/>
      <c r="G24" s="21"/>
      <c r="H24" s="25"/>
      <c r="I24" s="25"/>
      <c r="J24" s="17"/>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row>
    <row r="25" spans="2:70" x14ac:dyDescent="0.2">
      <c r="B25" s="23"/>
      <c r="C25" s="26"/>
      <c r="D25" s="26"/>
      <c r="E25" s="18"/>
      <c r="F25" s="11"/>
      <c r="G25" s="23"/>
      <c r="H25" s="26"/>
      <c r="I25" s="26"/>
      <c r="J25" s="1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row>
    <row r="26" spans="2:70" s="8" customFormat="1" x14ac:dyDescent="0.2"/>
    <row r="27" spans="2:70" s="8" customFormat="1" ht="15.75" x14ac:dyDescent="0.25">
      <c r="B27" s="56" t="s">
        <v>35</v>
      </c>
    </row>
    <row r="28" spans="2:70" s="8" customFormat="1" x14ac:dyDescent="0.2">
      <c r="C28" s="27"/>
      <c r="D28" s="27"/>
      <c r="E28" s="28"/>
      <c r="J28" s="27"/>
      <c r="K28" s="27"/>
      <c r="L28" s="28"/>
    </row>
    <row r="29" spans="2:70" s="8" customFormat="1" ht="15" x14ac:dyDescent="0.2">
      <c r="B29" s="9" t="s">
        <v>2</v>
      </c>
      <c r="C29" s="19"/>
      <c r="D29" s="19"/>
      <c r="E29" s="16"/>
      <c r="G29" s="9" t="s">
        <v>3</v>
      </c>
      <c r="H29" s="19"/>
      <c r="I29" s="19"/>
      <c r="J29" s="16"/>
      <c r="L29" s="29"/>
    </row>
    <row r="30" spans="2:70" s="8" customFormat="1" ht="15" x14ac:dyDescent="0.2">
      <c r="B30" s="20" t="s">
        <v>5</v>
      </c>
      <c r="C30" s="6" t="str">
        <f>E2</f>
        <v>Band 1</v>
      </c>
      <c r="D30" s="7" t="str">
        <f>F2</f>
        <v>Band 2</v>
      </c>
      <c r="E30" s="3" t="s">
        <v>27</v>
      </c>
      <c r="G30" s="20" t="s">
        <v>5</v>
      </c>
      <c r="H30" s="6" t="str">
        <f>E2</f>
        <v>Band 1</v>
      </c>
      <c r="I30" s="7" t="str">
        <f>F2</f>
        <v>Band 2</v>
      </c>
      <c r="J30" s="3" t="s">
        <v>27</v>
      </c>
      <c r="K30" s="30"/>
    </row>
    <row r="31" spans="2:70" s="8" customFormat="1" x14ac:dyDescent="0.2">
      <c r="B31" s="33" t="s">
        <v>7</v>
      </c>
      <c r="C31" s="52">
        <f>E3</f>
        <v>10</v>
      </c>
      <c r="D31" s="53">
        <f>F3</f>
        <v>10</v>
      </c>
      <c r="E31" s="4">
        <f>C31+D31</f>
        <v>20</v>
      </c>
      <c r="G31" s="33" t="s">
        <v>7</v>
      </c>
      <c r="H31" s="52">
        <f>E3</f>
        <v>10</v>
      </c>
      <c r="I31" s="53">
        <f>F3</f>
        <v>10</v>
      </c>
      <c r="J31" s="4">
        <f>H31+I31</f>
        <v>20</v>
      </c>
      <c r="K31" s="29"/>
    </row>
    <row r="32" spans="2:70" s="8" customFormat="1" x14ac:dyDescent="0.2">
      <c r="B32" s="33" t="s">
        <v>18</v>
      </c>
      <c r="C32" s="34">
        <f>C31/E31</f>
        <v>0.5</v>
      </c>
      <c r="D32" s="35">
        <f>D31/E31</f>
        <v>0.5</v>
      </c>
      <c r="E32" s="5"/>
      <c r="G32" s="33" t="s">
        <v>18</v>
      </c>
      <c r="H32" s="34">
        <f>H31/J31</f>
        <v>0.5</v>
      </c>
      <c r="I32" s="35">
        <f>I31/J31</f>
        <v>0.5</v>
      </c>
      <c r="J32" s="5"/>
      <c r="K32" s="29"/>
    </row>
    <row r="33" spans="2:13" s="8" customFormat="1" ht="18" x14ac:dyDescent="0.25">
      <c r="B33" s="20" t="s">
        <v>8</v>
      </c>
      <c r="C33" s="44">
        <v>0</v>
      </c>
      <c r="D33" s="45">
        <v>0</v>
      </c>
      <c r="E33" s="4">
        <f>C33+D33</f>
        <v>0</v>
      </c>
      <c r="G33" s="20" t="s">
        <v>8</v>
      </c>
      <c r="H33" s="44">
        <v>0</v>
      </c>
      <c r="I33" s="45">
        <v>0</v>
      </c>
      <c r="J33" s="4">
        <f>H33+I33</f>
        <v>0</v>
      </c>
      <c r="K33" s="29"/>
    </row>
    <row r="34" spans="2:13" s="8" customFormat="1" ht="15" x14ac:dyDescent="0.25">
      <c r="B34" s="54" t="s">
        <v>9</v>
      </c>
      <c r="C34" s="46">
        <v>0</v>
      </c>
      <c r="D34" s="47">
        <v>0</v>
      </c>
      <c r="E34" s="4"/>
      <c r="G34" s="54" t="s">
        <v>9</v>
      </c>
      <c r="H34" s="46">
        <v>0</v>
      </c>
      <c r="I34" s="47">
        <v>0</v>
      </c>
      <c r="J34" s="4"/>
      <c r="K34" s="31"/>
    </row>
    <row r="35" spans="2:13" s="8" customFormat="1" x14ac:dyDescent="0.2">
      <c r="B35" s="33" t="s">
        <v>12</v>
      </c>
      <c r="C35" s="34" t="e">
        <f>0.5+C36</f>
        <v>#DIV/0!</v>
      </c>
      <c r="D35" s="35" t="e">
        <f>1-C35</f>
        <v>#DIV/0!</v>
      </c>
      <c r="E35" s="4"/>
      <c r="G35" s="33" t="s">
        <v>12</v>
      </c>
      <c r="H35" s="34" t="e">
        <f>0.5+H36</f>
        <v>#DIV/0!</v>
      </c>
      <c r="I35" s="35" t="e">
        <f>1-H35</f>
        <v>#DIV/0!</v>
      </c>
      <c r="J35" s="4"/>
      <c r="K35" s="14"/>
    </row>
    <row r="36" spans="2:13" s="8" customFormat="1" x14ac:dyDescent="0.2">
      <c r="B36" s="33" t="s">
        <v>13</v>
      </c>
      <c r="C36" s="36" t="e">
        <f>C37/(C34+D34)</f>
        <v>#DIV/0!</v>
      </c>
      <c r="D36" s="37" t="e">
        <f>D37/(D34+E34)</f>
        <v>#DIV/0!</v>
      </c>
      <c r="E36" s="4"/>
      <c r="F36" s="10"/>
      <c r="G36" s="33" t="s">
        <v>13</v>
      </c>
      <c r="H36" s="36" t="e">
        <f>H37/(H34+I34)</f>
        <v>#DIV/0!</v>
      </c>
      <c r="I36" s="37" t="e">
        <f>I37/(I34+J34)</f>
        <v>#DIV/0!</v>
      </c>
      <c r="J36" s="4"/>
      <c r="M36" s="10"/>
    </row>
    <row r="37" spans="2:13" s="8" customFormat="1" x14ac:dyDescent="0.2">
      <c r="B37" s="33" t="s">
        <v>14</v>
      </c>
      <c r="C37" s="38">
        <f>C34-C38</f>
        <v>0</v>
      </c>
      <c r="D37" s="39">
        <f>D34-D38</f>
        <v>0</v>
      </c>
      <c r="E37" s="4"/>
      <c r="G37" s="33" t="s">
        <v>14</v>
      </c>
      <c r="H37" s="38">
        <f>H34-H38</f>
        <v>0</v>
      </c>
      <c r="I37" s="39">
        <f>I34-I38</f>
        <v>0</v>
      </c>
      <c r="J37" s="4"/>
    </row>
    <row r="38" spans="2:13" s="8" customFormat="1" x14ac:dyDescent="0.2">
      <c r="B38" s="33" t="s">
        <v>15</v>
      </c>
      <c r="C38" s="38">
        <f>C32*($C$34+$D$34)-H15</f>
        <v>0</v>
      </c>
      <c r="D38" s="39">
        <f>D32*($C$34+$D$34)-I15</f>
        <v>0</v>
      </c>
      <c r="E38" s="4"/>
      <c r="G38" s="33" t="s">
        <v>15</v>
      </c>
      <c r="H38" s="38">
        <f>H32*($H$34+$I$34)-C37</f>
        <v>0</v>
      </c>
      <c r="I38" s="39">
        <f>I32*($H$34+$I$34)-D37</f>
        <v>0</v>
      </c>
      <c r="J38" s="4"/>
      <c r="K38" s="29"/>
    </row>
    <row r="39" spans="2:13" s="8" customFormat="1" x14ac:dyDescent="0.2">
      <c r="B39" s="33" t="s">
        <v>16</v>
      </c>
      <c r="C39" s="34" t="e">
        <f>C42/E33</f>
        <v>#DIV/0!</v>
      </c>
      <c r="D39" s="35" t="e">
        <f>D42/E33</f>
        <v>#DIV/0!</v>
      </c>
      <c r="E39" s="4"/>
      <c r="G39" s="33" t="s">
        <v>16</v>
      </c>
      <c r="H39" s="34" t="e">
        <f>H42/J33</f>
        <v>#DIV/0!</v>
      </c>
      <c r="I39" s="35" t="e">
        <f>I42/J33</f>
        <v>#DIV/0!</v>
      </c>
      <c r="J39" s="4"/>
    </row>
    <row r="40" spans="2:13" s="8" customFormat="1" x14ac:dyDescent="0.2">
      <c r="B40" s="33" t="s">
        <v>17</v>
      </c>
      <c r="C40" s="34" t="e">
        <f>0.5+C39</f>
        <v>#DIV/0!</v>
      </c>
      <c r="D40" s="35" t="e">
        <f>1-C40</f>
        <v>#DIV/0!</v>
      </c>
      <c r="E40" s="5"/>
      <c r="G40" s="33" t="s">
        <v>17</v>
      </c>
      <c r="H40" s="34" t="e">
        <f>0.5+H39</f>
        <v>#DIV/0!</v>
      </c>
      <c r="I40" s="35" t="e">
        <f>1-H40</f>
        <v>#DIV/0!</v>
      </c>
      <c r="J40" s="5"/>
    </row>
    <row r="41" spans="2:13" s="8" customFormat="1" x14ac:dyDescent="0.2">
      <c r="B41" s="22" t="s">
        <v>19</v>
      </c>
      <c r="C41" s="1">
        <f>C32*($C$33+$D$33)-H20</f>
        <v>0</v>
      </c>
      <c r="D41" s="2">
        <f>D32*($H$11+$I$11)-I20</f>
        <v>0</v>
      </c>
      <c r="E41" s="5"/>
      <c r="F41" s="14"/>
      <c r="G41" s="22" t="s">
        <v>19</v>
      </c>
      <c r="H41" s="1">
        <f>H32*($H$33+$I$33)-C42</f>
        <v>0</v>
      </c>
      <c r="I41" s="2">
        <f>I32*($H$11+$I$11)-D42</f>
        <v>0</v>
      </c>
      <c r="J41" s="5"/>
      <c r="M41" s="14"/>
    </row>
    <row r="42" spans="2:13" s="8" customFormat="1" x14ac:dyDescent="0.2">
      <c r="B42" s="33" t="s">
        <v>20</v>
      </c>
      <c r="C42" s="38">
        <f>C33-C41</f>
        <v>0</v>
      </c>
      <c r="D42" s="39">
        <f>D33-D41</f>
        <v>0</v>
      </c>
      <c r="E42" s="5"/>
      <c r="F42" s="14"/>
      <c r="G42" s="33" t="s">
        <v>20</v>
      </c>
      <c r="H42" s="38">
        <f>H33-H41</f>
        <v>0</v>
      </c>
      <c r="I42" s="39">
        <f>I33-I41</f>
        <v>0</v>
      </c>
      <c r="J42" s="5"/>
      <c r="M42" s="14"/>
    </row>
    <row r="43" spans="2:13" s="8" customFormat="1" x14ac:dyDescent="0.2">
      <c r="B43" s="21"/>
      <c r="C43" s="24"/>
      <c r="D43" s="24"/>
      <c r="E43" s="17"/>
      <c r="F43" s="15"/>
      <c r="G43" s="21"/>
      <c r="H43" s="24"/>
      <c r="I43" s="24"/>
      <c r="J43" s="17"/>
      <c r="M43" s="32"/>
    </row>
    <row r="44" spans="2:13" s="8" customFormat="1" x14ac:dyDescent="0.2">
      <c r="B44" s="21"/>
      <c r="C44" s="25"/>
      <c r="D44" s="25"/>
      <c r="E44" s="17"/>
      <c r="G44" s="21"/>
      <c r="H44" s="25"/>
      <c r="I44" s="25"/>
      <c r="J44" s="17"/>
    </row>
    <row r="45" spans="2:13" s="8" customFormat="1" x14ac:dyDescent="0.2">
      <c r="B45" s="21"/>
      <c r="C45" s="25"/>
      <c r="D45" s="25"/>
      <c r="E45" s="17"/>
      <c r="G45" s="21"/>
      <c r="H45" s="25"/>
      <c r="I45" s="25"/>
      <c r="J45" s="17"/>
    </row>
    <row r="46" spans="2:13" s="8" customFormat="1" x14ac:dyDescent="0.2">
      <c r="B46" s="21"/>
      <c r="C46" s="25"/>
      <c r="D46" s="25"/>
      <c r="E46" s="17"/>
      <c r="G46" s="21"/>
      <c r="H46" s="25"/>
      <c r="I46" s="25"/>
      <c r="J46" s="17"/>
    </row>
    <row r="47" spans="2:13" s="8" customFormat="1" x14ac:dyDescent="0.2">
      <c r="B47" s="23"/>
      <c r="C47" s="26"/>
      <c r="D47" s="26"/>
      <c r="E47" s="18"/>
      <c r="G47" s="23"/>
      <c r="H47" s="26"/>
      <c r="I47" s="26"/>
      <c r="J47" s="18"/>
    </row>
    <row r="48" spans="2:13" s="8" customFormat="1" x14ac:dyDescent="0.2"/>
    <row r="49" spans="5:9" s="8" customFormat="1" x14ac:dyDescent="0.2"/>
    <row r="50" spans="5:9" s="8" customFormat="1" ht="18" customHeight="1" x14ac:dyDescent="0.2">
      <c r="E50" s="101" t="s">
        <v>21</v>
      </c>
      <c r="F50" s="101"/>
      <c r="G50" s="101"/>
      <c r="H50" s="42"/>
      <c r="I50" s="42"/>
    </row>
    <row r="51" spans="5:9" s="8" customFormat="1" x14ac:dyDescent="0.2">
      <c r="I51" s="43"/>
    </row>
    <row r="52" spans="5:9" s="8" customFormat="1" x14ac:dyDescent="0.2"/>
    <row r="53" spans="5:9" s="8" customFormat="1" x14ac:dyDescent="0.2"/>
    <row r="54" spans="5:9" s="8" customFormat="1" x14ac:dyDescent="0.2"/>
    <row r="55" spans="5:9" s="8" customFormat="1" x14ac:dyDescent="0.2"/>
    <row r="56" spans="5:9" s="8" customFormat="1" x14ac:dyDescent="0.2"/>
    <row r="57" spans="5:9" s="8" customFormat="1" x14ac:dyDescent="0.2"/>
    <row r="58" spans="5:9" s="8" customFormat="1" x14ac:dyDescent="0.2"/>
    <row r="59" spans="5:9" s="8" customFormat="1" x14ac:dyDescent="0.2"/>
    <row r="60" spans="5:9" s="8" customFormat="1" x14ac:dyDescent="0.2"/>
    <row r="61" spans="5:9" s="8" customFormat="1" x14ac:dyDescent="0.2"/>
    <row r="62" spans="5:9" s="8" customFormat="1" x14ac:dyDescent="0.2"/>
    <row r="63" spans="5:9" s="8" customFormat="1" x14ac:dyDescent="0.2"/>
    <row r="64" spans="5:9"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sheetData>
  <sheetProtection password="C722" sheet="1" objects="1" scenarios="1"/>
  <mergeCells count="3">
    <mergeCell ref="B2:D2"/>
    <mergeCell ref="B3:D3"/>
    <mergeCell ref="E50:G50"/>
  </mergeCells>
  <pageMargins left="0.75" right="0.75" top="1" bottom="1" header="0.5" footer="0.5"/>
  <pageSetup paperSize="9" orientation="portrait"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BR74"/>
  <sheetViews>
    <sheetView zoomScaleNormal="100" workbookViewId="0">
      <selection activeCell="B15" sqref="B15"/>
    </sheetView>
  </sheetViews>
  <sheetFormatPr defaultRowHeight="12.75" x14ac:dyDescent="0.2"/>
  <cols>
    <col min="1" max="1" width="6.5703125" style="8" customWidth="1"/>
    <col min="2" max="2" width="25" customWidth="1"/>
    <col min="3" max="3" width="13" customWidth="1"/>
    <col min="4" max="4" width="12.28515625" customWidth="1"/>
    <col min="5" max="5" width="13.5703125" customWidth="1"/>
    <col min="6" max="6" width="13.42578125" customWidth="1"/>
    <col min="7" max="7" width="25.140625" customWidth="1"/>
    <col min="8" max="8" width="13" customWidth="1"/>
    <col min="9" max="9" width="11.7109375" customWidth="1"/>
    <col min="10" max="10" width="13.42578125" customWidth="1"/>
  </cols>
  <sheetData>
    <row r="1" spans="2:70" s="8" customFormat="1" x14ac:dyDescent="0.2"/>
    <row r="2" spans="2:70" ht="24.75" customHeight="1" x14ac:dyDescent="0.2">
      <c r="B2" s="95" t="s">
        <v>22</v>
      </c>
      <c r="C2" s="96"/>
      <c r="D2" s="97"/>
      <c r="E2" s="48" t="str">
        <f>Januar!E2</f>
        <v>Band 1</v>
      </c>
      <c r="F2" s="49" t="str">
        <f>Januar!F2</f>
        <v>Band 2</v>
      </c>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row>
    <row r="3" spans="2:70" ht="24" customHeight="1" x14ac:dyDescent="0.2">
      <c r="B3" s="98" t="s">
        <v>6</v>
      </c>
      <c r="C3" s="99"/>
      <c r="D3" s="100"/>
      <c r="E3" s="50">
        <f>Januar!E3</f>
        <v>10</v>
      </c>
      <c r="F3" s="51">
        <f>Januar!F3</f>
        <v>10</v>
      </c>
      <c r="G3" s="8"/>
      <c r="H3" s="8"/>
      <c r="I3" s="41"/>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row>
    <row r="4" spans="2:70" s="8" customFormat="1" x14ac:dyDescent="0.2"/>
    <row r="5" spans="2:70" s="8" customFormat="1" ht="15.75" x14ac:dyDescent="0.25">
      <c r="B5" s="56" t="s">
        <v>36</v>
      </c>
      <c r="D5" s="40"/>
    </row>
    <row r="6" spans="2:70" s="8" customFormat="1" x14ac:dyDescent="0.2">
      <c r="E6" s="10"/>
      <c r="F6" s="10"/>
    </row>
    <row r="7" spans="2:70" ht="15" x14ac:dyDescent="0.2">
      <c r="B7" s="9" t="s">
        <v>0</v>
      </c>
      <c r="C7" s="19"/>
      <c r="D7" s="19"/>
      <c r="E7" s="16"/>
      <c r="F7" s="11"/>
      <c r="G7" s="9" t="s">
        <v>1</v>
      </c>
      <c r="H7" s="19"/>
      <c r="I7" s="19"/>
      <c r="J7" s="16"/>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row>
    <row r="8" spans="2:70" ht="19.5" customHeight="1" x14ac:dyDescent="0.2">
      <c r="B8" s="20" t="s">
        <v>5</v>
      </c>
      <c r="C8" s="6" t="str">
        <f>E2</f>
        <v>Band 1</v>
      </c>
      <c r="D8" s="7" t="str">
        <f>F2</f>
        <v>Band 2</v>
      </c>
      <c r="E8" s="3" t="s">
        <v>27</v>
      </c>
      <c r="F8" s="11"/>
      <c r="G8" s="20" t="s">
        <v>5</v>
      </c>
      <c r="H8" s="6" t="str">
        <f>E2</f>
        <v>Band 1</v>
      </c>
      <c r="I8" s="7" t="str">
        <f>F2</f>
        <v>Band 2</v>
      </c>
      <c r="J8" s="3" t="s">
        <v>27</v>
      </c>
      <c r="K8" s="27"/>
      <c r="L8" s="2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row>
    <row r="9" spans="2:70" x14ac:dyDescent="0.2">
      <c r="B9" s="33" t="s">
        <v>7</v>
      </c>
      <c r="C9" s="52">
        <f>E3</f>
        <v>10</v>
      </c>
      <c r="D9" s="53">
        <f>F3</f>
        <v>10</v>
      </c>
      <c r="E9" s="4">
        <f>C9+D9</f>
        <v>20</v>
      </c>
      <c r="F9" s="11"/>
      <c r="G9" s="33" t="s">
        <v>7</v>
      </c>
      <c r="H9" s="52">
        <f>E3</f>
        <v>10</v>
      </c>
      <c r="I9" s="53">
        <f>F3</f>
        <v>10</v>
      </c>
      <c r="J9" s="4">
        <f>H9+I9</f>
        <v>20</v>
      </c>
      <c r="K9" s="8"/>
      <c r="L9" s="29"/>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row>
    <row r="10" spans="2:70" x14ac:dyDescent="0.2">
      <c r="B10" s="33" t="s">
        <v>18</v>
      </c>
      <c r="C10" s="34">
        <f>C9/E9</f>
        <v>0.5</v>
      </c>
      <c r="D10" s="35">
        <f>D9/E9</f>
        <v>0.5</v>
      </c>
      <c r="E10" s="5"/>
      <c r="F10" s="11"/>
      <c r="G10" s="33" t="s">
        <v>18</v>
      </c>
      <c r="H10" s="34">
        <f>H9/J9</f>
        <v>0.5</v>
      </c>
      <c r="I10" s="35">
        <f>I9/J9</f>
        <v>0.5</v>
      </c>
      <c r="J10" s="5"/>
      <c r="K10" s="30"/>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row>
    <row r="11" spans="2:70" ht="18" x14ac:dyDescent="0.25">
      <c r="B11" s="20" t="s">
        <v>8</v>
      </c>
      <c r="C11" s="44">
        <v>0</v>
      </c>
      <c r="D11" s="45">
        <v>0</v>
      </c>
      <c r="E11" s="4">
        <f>C11+D11</f>
        <v>0</v>
      </c>
      <c r="F11" s="11"/>
      <c r="G11" s="20" t="s">
        <v>8</v>
      </c>
      <c r="H11" s="44">
        <v>0</v>
      </c>
      <c r="I11" s="45">
        <v>0</v>
      </c>
      <c r="J11" s="4">
        <f>H11+I11</f>
        <v>0</v>
      </c>
      <c r="K11" s="29"/>
      <c r="L11" s="2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row>
    <row r="12" spans="2:70" ht="16.5" customHeight="1" x14ac:dyDescent="0.25">
      <c r="B12" s="54" t="s">
        <v>9</v>
      </c>
      <c r="C12" s="46">
        <v>0</v>
      </c>
      <c r="D12" s="47">
        <v>0</v>
      </c>
      <c r="E12" s="4"/>
      <c r="F12" s="11"/>
      <c r="G12" s="54" t="s">
        <v>9</v>
      </c>
      <c r="H12" s="46">
        <v>0</v>
      </c>
      <c r="I12" s="47">
        <v>0</v>
      </c>
      <c r="J12" s="4"/>
      <c r="K12" s="29"/>
      <c r="L12" s="29"/>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row>
    <row r="13" spans="2:70" ht="14.25" customHeight="1" x14ac:dyDescent="0.2">
      <c r="B13" s="33" t="s">
        <v>12</v>
      </c>
      <c r="C13" s="34" t="e">
        <f>0.5+C14</f>
        <v>#DIV/0!</v>
      </c>
      <c r="D13" s="35" t="e">
        <f>1-C13</f>
        <v>#DIV/0!</v>
      </c>
      <c r="E13" s="4"/>
      <c r="F13" s="11"/>
      <c r="G13" s="33" t="s">
        <v>12</v>
      </c>
      <c r="H13" s="34" t="e">
        <f>0.5+H14</f>
        <v>#DIV/0!</v>
      </c>
      <c r="I13" s="35" t="e">
        <f>1-H13</f>
        <v>#DIV/0!</v>
      </c>
      <c r="J13" s="4"/>
      <c r="K13" s="29"/>
      <c r="L13" s="29"/>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row>
    <row r="14" spans="2:70" ht="12.75" customHeight="1" x14ac:dyDescent="0.2">
      <c r="B14" s="33" t="s">
        <v>13</v>
      </c>
      <c r="C14" s="36" t="e">
        <f>C15/(C12+D12)</f>
        <v>#DIV/0!</v>
      </c>
      <c r="D14" s="37" t="e">
        <f>D15/(D12+E12)</f>
        <v>#DIV/0!</v>
      </c>
      <c r="E14" s="4"/>
      <c r="F14" s="11"/>
      <c r="G14" s="33" t="s">
        <v>13</v>
      </c>
      <c r="H14" s="36" t="e">
        <f>H15/(H12+I12)</f>
        <v>#DIV/0!</v>
      </c>
      <c r="I14" s="37" t="e">
        <f>I15/(I12+J12)</f>
        <v>#DIV/0!</v>
      </c>
      <c r="J14" s="4"/>
      <c r="K14" s="29"/>
      <c r="L14" s="29"/>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row>
    <row r="15" spans="2:70" ht="16.5" customHeight="1" x14ac:dyDescent="0.2">
      <c r="B15" s="33" t="s">
        <v>14</v>
      </c>
      <c r="C15" s="38">
        <f>C12-C16</f>
        <v>0</v>
      </c>
      <c r="D15" s="39">
        <f>D12-D16</f>
        <v>0</v>
      </c>
      <c r="E15" s="4"/>
      <c r="F15" s="11"/>
      <c r="G15" s="33" t="s">
        <v>14</v>
      </c>
      <c r="H15" s="38">
        <f>H12-H16</f>
        <v>0</v>
      </c>
      <c r="I15" s="39">
        <f>I12-I16</f>
        <v>0</v>
      </c>
      <c r="J15" s="4"/>
      <c r="K15" s="29"/>
      <c r="L15" s="29"/>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row>
    <row r="16" spans="2:70" ht="12.75" customHeight="1" x14ac:dyDescent="0.2">
      <c r="B16" s="33" t="s">
        <v>15</v>
      </c>
      <c r="C16" s="38">
        <f>C10*($C$12+$D$12)-November!H37</f>
        <v>0</v>
      </c>
      <c r="D16" s="39">
        <f>D10*($C$12+$D$12)-November!I37</f>
        <v>0</v>
      </c>
      <c r="E16" s="4"/>
      <c r="F16" s="11"/>
      <c r="G16" s="33" t="s">
        <v>15</v>
      </c>
      <c r="H16" s="38">
        <f>H10*($H$12+$I$12)-C15</f>
        <v>0</v>
      </c>
      <c r="I16" s="39">
        <f>I10*($H$12+$I$12)-D15</f>
        <v>0</v>
      </c>
      <c r="J16" s="4"/>
      <c r="K16" s="29"/>
      <c r="L16" s="29"/>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row>
    <row r="17" spans="2:70" x14ac:dyDescent="0.2">
      <c r="B17" s="33" t="s">
        <v>16</v>
      </c>
      <c r="C17" s="34" t="e">
        <f>C20/E11</f>
        <v>#DIV/0!</v>
      </c>
      <c r="D17" s="35" t="e">
        <f>D20/E11</f>
        <v>#DIV/0!</v>
      </c>
      <c r="E17" s="4"/>
      <c r="F17" s="11"/>
      <c r="G17" s="33" t="s">
        <v>16</v>
      </c>
      <c r="H17" s="34" t="e">
        <f>H20/J11</f>
        <v>#DIV/0!</v>
      </c>
      <c r="I17" s="35" t="e">
        <f>I20/J11</f>
        <v>#DIV/0!</v>
      </c>
      <c r="J17" s="4"/>
      <c r="K17" s="30"/>
      <c r="L17" s="29"/>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row>
    <row r="18" spans="2:70" x14ac:dyDescent="0.2">
      <c r="B18" s="33" t="s">
        <v>17</v>
      </c>
      <c r="C18" s="34" t="e">
        <f>0.5+C17</f>
        <v>#DIV/0!</v>
      </c>
      <c r="D18" s="35" t="e">
        <f>1-C18</f>
        <v>#DIV/0!</v>
      </c>
      <c r="E18" s="5"/>
      <c r="F18" s="12"/>
      <c r="G18" s="33" t="s">
        <v>17</v>
      </c>
      <c r="H18" s="34" t="e">
        <f>0.5+H17</f>
        <v>#DIV/0!</v>
      </c>
      <c r="I18" s="35" t="e">
        <f>1-H18</f>
        <v>#DIV/0!</v>
      </c>
      <c r="J18" s="5"/>
      <c r="K18" s="30"/>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row>
    <row r="19" spans="2:70" x14ac:dyDescent="0.2">
      <c r="B19" s="22" t="s">
        <v>19</v>
      </c>
      <c r="C19" s="1">
        <f>C10*($C$11+$D$11)-November!H42</f>
        <v>0</v>
      </c>
      <c r="D19" s="2">
        <f>D10*($C$11+$D$11)-November!I42</f>
        <v>0</v>
      </c>
      <c r="E19" s="5"/>
      <c r="F19" s="11"/>
      <c r="G19" s="22" t="s">
        <v>19</v>
      </c>
      <c r="H19" s="1">
        <f>H10*($H$11+$I$11)-C20</f>
        <v>0</v>
      </c>
      <c r="I19" s="2">
        <f>I10*($H$11+$I$11)-D20</f>
        <v>0</v>
      </c>
      <c r="J19" s="5"/>
      <c r="K19" s="31"/>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row>
    <row r="20" spans="2:70" x14ac:dyDescent="0.2">
      <c r="B20" s="33" t="s">
        <v>20</v>
      </c>
      <c r="C20" s="38">
        <f>C11-C19</f>
        <v>0</v>
      </c>
      <c r="D20" s="39">
        <f>D11-D19</f>
        <v>0</v>
      </c>
      <c r="E20" s="5"/>
      <c r="F20" s="11"/>
      <c r="G20" s="33" t="s">
        <v>20</v>
      </c>
      <c r="H20" s="38">
        <f>H11-H19</f>
        <v>0</v>
      </c>
      <c r="I20" s="39">
        <f>I11-I19</f>
        <v>0</v>
      </c>
      <c r="J20" s="5"/>
      <c r="K20" s="14"/>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row>
    <row r="21" spans="2:70" x14ac:dyDescent="0.2">
      <c r="B21" s="21"/>
      <c r="C21" s="24"/>
      <c r="D21" s="24"/>
      <c r="E21" s="17"/>
      <c r="F21" s="11"/>
      <c r="G21" s="21"/>
      <c r="H21" s="24"/>
      <c r="I21" s="24"/>
      <c r="J21" s="17"/>
      <c r="K21" s="8"/>
      <c r="L21" s="8"/>
      <c r="M21" s="14"/>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row>
    <row r="22" spans="2:70" x14ac:dyDescent="0.2">
      <c r="B22" s="21"/>
      <c r="C22" s="25"/>
      <c r="D22" s="25"/>
      <c r="E22" s="17"/>
      <c r="F22" s="11"/>
      <c r="G22" s="21"/>
      <c r="H22" s="25"/>
      <c r="I22" s="25"/>
      <c r="J22" s="17"/>
      <c r="K22" s="8"/>
      <c r="L22" s="8"/>
      <c r="M22" s="14"/>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row>
    <row r="23" spans="2:70" x14ac:dyDescent="0.2">
      <c r="B23" s="21"/>
      <c r="C23" s="25"/>
      <c r="D23" s="25"/>
      <c r="E23" s="17"/>
      <c r="F23" s="13"/>
      <c r="G23" s="21"/>
      <c r="H23" s="25"/>
      <c r="I23" s="25"/>
      <c r="J23" s="17"/>
      <c r="K23" s="8"/>
      <c r="L23" s="8"/>
      <c r="M23" s="15"/>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row>
    <row r="24" spans="2:70" x14ac:dyDescent="0.2">
      <c r="B24" s="21"/>
      <c r="C24" s="25"/>
      <c r="D24" s="25"/>
      <c r="E24" s="17"/>
      <c r="F24" s="11"/>
      <c r="G24" s="21"/>
      <c r="H24" s="25"/>
      <c r="I24" s="25"/>
      <c r="J24" s="17"/>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row>
    <row r="25" spans="2:70" x14ac:dyDescent="0.2">
      <c r="B25" s="23"/>
      <c r="C25" s="26"/>
      <c r="D25" s="26"/>
      <c r="E25" s="18"/>
      <c r="F25" s="11"/>
      <c r="G25" s="23"/>
      <c r="H25" s="26"/>
      <c r="I25" s="26"/>
      <c r="J25" s="1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row>
    <row r="26" spans="2:70" s="8" customFormat="1" x14ac:dyDescent="0.2"/>
    <row r="27" spans="2:70" s="8" customFormat="1" ht="15.75" x14ac:dyDescent="0.25">
      <c r="B27" s="56" t="s">
        <v>36</v>
      </c>
    </row>
    <row r="28" spans="2:70" s="8" customFormat="1" x14ac:dyDescent="0.2">
      <c r="C28" s="27"/>
      <c r="D28" s="27"/>
      <c r="E28" s="28"/>
      <c r="J28" s="27"/>
      <c r="K28" s="27"/>
      <c r="L28" s="28"/>
    </row>
    <row r="29" spans="2:70" s="8" customFormat="1" ht="15" x14ac:dyDescent="0.2">
      <c r="B29" s="9" t="s">
        <v>2</v>
      </c>
      <c r="C29" s="19"/>
      <c r="D29" s="19"/>
      <c r="E29" s="16"/>
      <c r="G29" s="9" t="s">
        <v>3</v>
      </c>
      <c r="H29" s="19"/>
      <c r="I29" s="19"/>
      <c r="J29" s="16"/>
      <c r="L29" s="29"/>
    </row>
    <row r="30" spans="2:70" s="8" customFormat="1" ht="15" x14ac:dyDescent="0.2">
      <c r="B30" s="20" t="s">
        <v>5</v>
      </c>
      <c r="C30" s="6" t="str">
        <f>E2</f>
        <v>Band 1</v>
      </c>
      <c r="D30" s="7" t="str">
        <f>F2</f>
        <v>Band 2</v>
      </c>
      <c r="E30" s="3" t="s">
        <v>27</v>
      </c>
      <c r="G30" s="20" t="s">
        <v>5</v>
      </c>
      <c r="H30" s="6" t="str">
        <f>E2</f>
        <v>Band 1</v>
      </c>
      <c r="I30" s="7" t="str">
        <f>F2</f>
        <v>Band 2</v>
      </c>
      <c r="J30" s="3" t="s">
        <v>27</v>
      </c>
      <c r="K30" s="30"/>
    </row>
    <row r="31" spans="2:70" s="8" customFormat="1" x14ac:dyDescent="0.2">
      <c r="B31" s="33" t="s">
        <v>7</v>
      </c>
      <c r="C31" s="52">
        <f>E3</f>
        <v>10</v>
      </c>
      <c r="D31" s="53">
        <f>F3</f>
        <v>10</v>
      </c>
      <c r="E31" s="4">
        <f>C31+D31</f>
        <v>20</v>
      </c>
      <c r="G31" s="33" t="s">
        <v>7</v>
      </c>
      <c r="H31" s="52">
        <f>E3</f>
        <v>10</v>
      </c>
      <c r="I31" s="53">
        <f>F3</f>
        <v>10</v>
      </c>
      <c r="J31" s="4">
        <f>H31+I31</f>
        <v>20</v>
      </c>
      <c r="K31" s="29"/>
    </row>
    <row r="32" spans="2:70" s="8" customFormat="1" x14ac:dyDescent="0.2">
      <c r="B32" s="33" t="s">
        <v>18</v>
      </c>
      <c r="C32" s="34">
        <f>C31/E31</f>
        <v>0.5</v>
      </c>
      <c r="D32" s="35">
        <f>D31/E31</f>
        <v>0.5</v>
      </c>
      <c r="E32" s="5"/>
      <c r="G32" s="33" t="s">
        <v>18</v>
      </c>
      <c r="H32" s="34">
        <f>H31/J31</f>
        <v>0.5</v>
      </c>
      <c r="I32" s="35">
        <f>I31/J31</f>
        <v>0.5</v>
      </c>
      <c r="J32" s="5"/>
      <c r="K32" s="29"/>
    </row>
    <row r="33" spans="2:13" s="8" customFormat="1" ht="18" x14ac:dyDescent="0.25">
      <c r="B33" s="20" t="s">
        <v>8</v>
      </c>
      <c r="C33" s="44">
        <v>0</v>
      </c>
      <c r="D33" s="45">
        <v>0</v>
      </c>
      <c r="E33" s="4">
        <f>C33+D33</f>
        <v>0</v>
      </c>
      <c r="G33" s="20" t="s">
        <v>8</v>
      </c>
      <c r="H33" s="44">
        <v>0</v>
      </c>
      <c r="I33" s="45">
        <v>0</v>
      </c>
      <c r="J33" s="4">
        <f>H33+I33</f>
        <v>0</v>
      </c>
      <c r="K33" s="29"/>
    </row>
    <row r="34" spans="2:13" s="8" customFormat="1" ht="15" x14ac:dyDescent="0.25">
      <c r="B34" s="54" t="s">
        <v>9</v>
      </c>
      <c r="C34" s="46">
        <v>0</v>
      </c>
      <c r="D34" s="47">
        <v>0</v>
      </c>
      <c r="E34" s="4"/>
      <c r="G34" s="54" t="s">
        <v>9</v>
      </c>
      <c r="H34" s="46">
        <v>0</v>
      </c>
      <c r="I34" s="47">
        <v>0</v>
      </c>
      <c r="J34" s="4"/>
      <c r="K34" s="31"/>
    </row>
    <row r="35" spans="2:13" s="8" customFormat="1" x14ac:dyDescent="0.2">
      <c r="B35" s="33" t="s">
        <v>12</v>
      </c>
      <c r="C35" s="34" t="e">
        <f>0.5+C36</f>
        <v>#DIV/0!</v>
      </c>
      <c r="D35" s="35" t="e">
        <f>1-C35</f>
        <v>#DIV/0!</v>
      </c>
      <c r="E35" s="4"/>
      <c r="G35" s="33" t="s">
        <v>12</v>
      </c>
      <c r="H35" s="34" t="e">
        <f>0.5+H36</f>
        <v>#DIV/0!</v>
      </c>
      <c r="I35" s="35" t="e">
        <f>1-H35</f>
        <v>#DIV/0!</v>
      </c>
      <c r="J35" s="4"/>
      <c r="K35" s="14"/>
    </row>
    <row r="36" spans="2:13" s="8" customFormat="1" x14ac:dyDescent="0.2">
      <c r="B36" s="33" t="s">
        <v>13</v>
      </c>
      <c r="C36" s="36" t="e">
        <f>C37/(C34+D34)</f>
        <v>#DIV/0!</v>
      </c>
      <c r="D36" s="37" t="e">
        <f>D37/(D34+E34)</f>
        <v>#DIV/0!</v>
      </c>
      <c r="E36" s="4"/>
      <c r="F36" s="10"/>
      <c r="G36" s="33" t="s">
        <v>13</v>
      </c>
      <c r="H36" s="36" t="e">
        <f>H37/(H34+I34)</f>
        <v>#DIV/0!</v>
      </c>
      <c r="I36" s="37" t="e">
        <f>I37/(I34+J34)</f>
        <v>#DIV/0!</v>
      </c>
      <c r="J36" s="4"/>
      <c r="M36" s="10"/>
    </row>
    <row r="37" spans="2:13" s="8" customFormat="1" x14ac:dyDescent="0.2">
      <c r="B37" s="33" t="s">
        <v>14</v>
      </c>
      <c r="C37" s="38">
        <f>C34-C38</f>
        <v>0</v>
      </c>
      <c r="D37" s="39">
        <f>D34-D38</f>
        <v>0</v>
      </c>
      <c r="E37" s="4"/>
      <c r="G37" s="33" t="s">
        <v>14</v>
      </c>
      <c r="H37" s="38">
        <f>H34-H38</f>
        <v>0</v>
      </c>
      <c r="I37" s="39">
        <f>I34-I38</f>
        <v>0</v>
      </c>
      <c r="J37" s="4"/>
    </row>
    <row r="38" spans="2:13" s="8" customFormat="1" x14ac:dyDescent="0.2">
      <c r="B38" s="33" t="s">
        <v>15</v>
      </c>
      <c r="C38" s="38">
        <f>C32*($C$34+$D$34)-H15</f>
        <v>0</v>
      </c>
      <c r="D38" s="39">
        <f>D32*($C$34+$D$34)-I15</f>
        <v>0</v>
      </c>
      <c r="E38" s="4"/>
      <c r="G38" s="33" t="s">
        <v>15</v>
      </c>
      <c r="H38" s="38">
        <f>H32*($H$34+$I$34)-C37</f>
        <v>0</v>
      </c>
      <c r="I38" s="39">
        <f>I32*($H$34+$I$34)-D37</f>
        <v>0</v>
      </c>
      <c r="J38" s="4"/>
      <c r="K38" s="29"/>
    </row>
    <row r="39" spans="2:13" s="8" customFormat="1" x14ac:dyDescent="0.2">
      <c r="B39" s="33" t="s">
        <v>16</v>
      </c>
      <c r="C39" s="34" t="e">
        <f>C42/E33</f>
        <v>#DIV/0!</v>
      </c>
      <c r="D39" s="35" t="e">
        <f>D42/E33</f>
        <v>#DIV/0!</v>
      </c>
      <c r="E39" s="4"/>
      <c r="G39" s="33" t="s">
        <v>16</v>
      </c>
      <c r="H39" s="34" t="e">
        <f>H42/J33</f>
        <v>#DIV/0!</v>
      </c>
      <c r="I39" s="35" t="e">
        <f>I42/J33</f>
        <v>#DIV/0!</v>
      </c>
      <c r="J39" s="4"/>
    </row>
    <row r="40" spans="2:13" s="8" customFormat="1" x14ac:dyDescent="0.2">
      <c r="B40" s="33" t="s">
        <v>17</v>
      </c>
      <c r="C40" s="34" t="e">
        <f>0.5+C39</f>
        <v>#DIV/0!</v>
      </c>
      <c r="D40" s="35" t="e">
        <f>1-C40</f>
        <v>#DIV/0!</v>
      </c>
      <c r="E40" s="5"/>
      <c r="G40" s="33" t="s">
        <v>17</v>
      </c>
      <c r="H40" s="34" t="e">
        <f>0.5+H39</f>
        <v>#DIV/0!</v>
      </c>
      <c r="I40" s="35" t="e">
        <f>1-H40</f>
        <v>#DIV/0!</v>
      </c>
      <c r="J40" s="5"/>
    </row>
    <row r="41" spans="2:13" s="8" customFormat="1" x14ac:dyDescent="0.2">
      <c r="B41" s="22" t="s">
        <v>19</v>
      </c>
      <c r="C41" s="1">
        <f>C32*($C$33+$D$33)-H20</f>
        <v>0</v>
      </c>
      <c r="D41" s="2">
        <f>D32*($H$11+$I$11)-I20</f>
        <v>0</v>
      </c>
      <c r="E41" s="5"/>
      <c r="F41" s="14"/>
      <c r="G41" s="22" t="s">
        <v>19</v>
      </c>
      <c r="H41" s="1">
        <f>H32*($H$33+$I$33)-C42</f>
        <v>0</v>
      </c>
      <c r="I41" s="2">
        <f>I32*($H$11+$I$11)-D42</f>
        <v>0</v>
      </c>
      <c r="J41" s="5"/>
      <c r="M41" s="14"/>
    </row>
    <row r="42" spans="2:13" s="8" customFormat="1" x14ac:dyDescent="0.2">
      <c r="B42" s="33" t="s">
        <v>20</v>
      </c>
      <c r="C42" s="38">
        <f>C33-C41</f>
        <v>0</v>
      </c>
      <c r="D42" s="39">
        <f>D33-D41</f>
        <v>0</v>
      </c>
      <c r="E42" s="5"/>
      <c r="F42" s="14"/>
      <c r="G42" s="33" t="s">
        <v>20</v>
      </c>
      <c r="H42" s="38">
        <f>H33-H41</f>
        <v>0</v>
      </c>
      <c r="I42" s="39">
        <f>I33-I41</f>
        <v>0</v>
      </c>
      <c r="J42" s="5"/>
      <c r="M42" s="14"/>
    </row>
    <row r="43" spans="2:13" s="8" customFormat="1" x14ac:dyDescent="0.2">
      <c r="B43" s="21"/>
      <c r="C43" s="24"/>
      <c r="D43" s="24"/>
      <c r="E43" s="17"/>
      <c r="F43" s="15"/>
      <c r="G43" s="21"/>
      <c r="H43" s="24"/>
      <c r="I43" s="24"/>
      <c r="J43" s="17"/>
      <c r="M43" s="32"/>
    </row>
    <row r="44" spans="2:13" s="8" customFormat="1" x14ac:dyDescent="0.2">
      <c r="B44" s="21"/>
      <c r="C44" s="25"/>
      <c r="D44" s="25"/>
      <c r="E44" s="17"/>
      <c r="G44" s="21"/>
      <c r="H44" s="25"/>
      <c r="I44" s="25"/>
      <c r="J44" s="17"/>
    </row>
    <row r="45" spans="2:13" s="8" customFormat="1" x14ac:dyDescent="0.2">
      <c r="B45" s="21"/>
      <c r="C45" s="25"/>
      <c r="D45" s="25"/>
      <c r="E45" s="17"/>
      <c r="G45" s="21"/>
      <c r="H45" s="25"/>
      <c r="I45" s="25"/>
      <c r="J45" s="17"/>
    </row>
    <row r="46" spans="2:13" s="8" customFormat="1" x14ac:dyDescent="0.2">
      <c r="B46" s="21"/>
      <c r="C46" s="25"/>
      <c r="D46" s="25"/>
      <c r="E46" s="17"/>
      <c r="G46" s="21"/>
      <c r="H46" s="25"/>
      <c r="I46" s="25"/>
      <c r="J46" s="17"/>
    </row>
    <row r="47" spans="2:13" s="8" customFormat="1" x14ac:dyDescent="0.2">
      <c r="B47" s="23"/>
      <c r="C47" s="26"/>
      <c r="D47" s="26"/>
      <c r="E47" s="18"/>
      <c r="G47" s="23"/>
      <c r="H47" s="26"/>
      <c r="I47" s="26"/>
      <c r="J47" s="18"/>
    </row>
    <row r="48" spans="2:13" s="8" customFormat="1" x14ac:dyDescent="0.2"/>
    <row r="49" spans="5:9" s="8" customFormat="1" x14ac:dyDescent="0.2"/>
    <row r="50" spans="5:9" s="8" customFormat="1" ht="18" customHeight="1" x14ac:dyDescent="0.2">
      <c r="E50" s="101" t="s">
        <v>21</v>
      </c>
      <c r="F50" s="101"/>
      <c r="G50" s="101"/>
      <c r="H50" s="42"/>
      <c r="I50" s="42"/>
    </row>
    <row r="51" spans="5:9" s="8" customFormat="1" x14ac:dyDescent="0.2">
      <c r="I51" s="43"/>
    </row>
    <row r="52" spans="5:9" s="8" customFormat="1" x14ac:dyDescent="0.2"/>
    <row r="53" spans="5:9" s="8" customFormat="1" x14ac:dyDescent="0.2"/>
    <row r="54" spans="5:9" s="8" customFormat="1" x14ac:dyDescent="0.2"/>
    <row r="55" spans="5:9" s="8" customFormat="1" x14ac:dyDescent="0.2"/>
    <row r="56" spans="5:9" s="8" customFormat="1" x14ac:dyDescent="0.2"/>
    <row r="57" spans="5:9" s="8" customFormat="1" x14ac:dyDescent="0.2"/>
    <row r="58" spans="5:9" s="8" customFormat="1" x14ac:dyDescent="0.2"/>
    <row r="59" spans="5:9" s="8" customFormat="1" x14ac:dyDescent="0.2"/>
    <row r="60" spans="5:9" s="8" customFormat="1" x14ac:dyDescent="0.2"/>
    <row r="61" spans="5:9" s="8" customFormat="1" x14ac:dyDescent="0.2"/>
    <row r="62" spans="5:9" s="8" customFormat="1" x14ac:dyDescent="0.2"/>
    <row r="63" spans="5:9" s="8" customFormat="1" x14ac:dyDescent="0.2"/>
    <row r="64" spans="5:9"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sheetData>
  <sheetProtection password="C722" sheet="1" objects="1" scenarios="1"/>
  <mergeCells count="3">
    <mergeCell ref="B2:D2"/>
    <mergeCell ref="B3:D3"/>
    <mergeCell ref="E50:G50"/>
  </mergeCells>
  <pageMargins left="0.75" right="0.75" top="1" bottom="1" header="0.5" footer="0.5"/>
  <pageSetup paperSize="9" orientation="portrait"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
  <sheetViews>
    <sheetView workbookViewId="0">
      <selection activeCell="B15" sqref="B15"/>
    </sheetView>
  </sheetViews>
  <sheetFormatPr defaultRowHeight="12.75" x14ac:dyDescent="0.2"/>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B2:N40"/>
  <sheetViews>
    <sheetView zoomScaleNormal="100" workbookViewId="0">
      <selection activeCell="G1" sqref="G1"/>
    </sheetView>
  </sheetViews>
  <sheetFormatPr defaultRowHeight="12.75" x14ac:dyDescent="0.2"/>
  <cols>
    <col min="1" max="1" width="4" style="8" customWidth="1"/>
    <col min="2" max="16384" width="9.140625" style="8"/>
  </cols>
  <sheetData>
    <row r="2" spans="2:14" ht="12.75" customHeight="1" x14ac:dyDescent="0.2">
      <c r="B2" s="93"/>
      <c r="C2" s="94"/>
      <c r="D2" s="94"/>
    </row>
    <row r="3" spans="2:14" x14ac:dyDescent="0.2">
      <c r="B3" s="84" t="s">
        <v>4</v>
      </c>
      <c r="C3" s="85"/>
      <c r="D3" s="85"/>
      <c r="E3" s="85"/>
      <c r="F3" s="85"/>
      <c r="G3" s="85"/>
      <c r="H3" s="85"/>
      <c r="I3" s="85"/>
      <c r="J3" s="85"/>
      <c r="K3" s="85"/>
      <c r="L3" s="85"/>
      <c r="M3" s="85"/>
      <c r="N3" s="86"/>
    </row>
    <row r="4" spans="2:14" x14ac:dyDescent="0.2">
      <c r="B4" s="87"/>
      <c r="C4" s="88"/>
      <c r="D4" s="88"/>
      <c r="E4" s="88"/>
      <c r="F4" s="88"/>
      <c r="G4" s="88"/>
      <c r="H4" s="88"/>
      <c r="I4" s="88"/>
      <c r="J4" s="88"/>
      <c r="K4" s="88"/>
      <c r="L4" s="88"/>
      <c r="M4" s="88"/>
      <c r="N4" s="89"/>
    </row>
    <row r="5" spans="2:14" x14ac:dyDescent="0.2">
      <c r="B5" s="87"/>
      <c r="C5" s="88"/>
      <c r="D5" s="88"/>
      <c r="E5" s="88"/>
      <c r="F5" s="88"/>
      <c r="G5" s="88"/>
      <c r="H5" s="88"/>
      <c r="I5" s="88"/>
      <c r="J5" s="88"/>
      <c r="K5" s="88"/>
      <c r="L5" s="88"/>
      <c r="M5" s="88"/>
      <c r="N5" s="89"/>
    </row>
    <row r="6" spans="2:14" x14ac:dyDescent="0.2">
      <c r="B6" s="87"/>
      <c r="C6" s="88"/>
      <c r="D6" s="88"/>
      <c r="E6" s="88"/>
      <c r="F6" s="88"/>
      <c r="G6" s="88"/>
      <c r="H6" s="88"/>
      <c r="I6" s="88"/>
      <c r="J6" s="88"/>
      <c r="K6" s="88"/>
      <c r="L6" s="88"/>
      <c r="M6" s="88"/>
      <c r="N6" s="89"/>
    </row>
    <row r="7" spans="2:14" x14ac:dyDescent="0.2">
      <c r="B7" s="87"/>
      <c r="C7" s="88"/>
      <c r="D7" s="88"/>
      <c r="E7" s="88"/>
      <c r="F7" s="88"/>
      <c r="G7" s="88"/>
      <c r="H7" s="88"/>
      <c r="I7" s="88"/>
      <c r="J7" s="88"/>
      <c r="K7" s="88"/>
      <c r="L7" s="88"/>
      <c r="M7" s="88"/>
      <c r="N7" s="89"/>
    </row>
    <row r="8" spans="2:14" x14ac:dyDescent="0.2">
      <c r="B8" s="87"/>
      <c r="C8" s="88"/>
      <c r="D8" s="88"/>
      <c r="E8" s="88"/>
      <c r="F8" s="88"/>
      <c r="G8" s="88"/>
      <c r="H8" s="88"/>
      <c r="I8" s="88"/>
      <c r="J8" s="88"/>
      <c r="K8" s="88"/>
      <c r="L8" s="88"/>
      <c r="M8" s="88"/>
      <c r="N8" s="89"/>
    </row>
    <row r="9" spans="2:14" x14ac:dyDescent="0.2">
      <c r="B9" s="87"/>
      <c r="C9" s="88"/>
      <c r="D9" s="88"/>
      <c r="E9" s="88"/>
      <c r="F9" s="88"/>
      <c r="G9" s="88"/>
      <c r="H9" s="88"/>
      <c r="I9" s="88"/>
      <c r="J9" s="88"/>
      <c r="K9" s="88"/>
      <c r="L9" s="88"/>
      <c r="M9" s="88"/>
      <c r="N9" s="89"/>
    </row>
    <row r="10" spans="2:14" x14ac:dyDescent="0.2">
      <c r="B10" s="87"/>
      <c r="C10" s="88"/>
      <c r="D10" s="88"/>
      <c r="E10" s="88"/>
      <c r="F10" s="88"/>
      <c r="G10" s="88"/>
      <c r="H10" s="88"/>
      <c r="I10" s="88"/>
      <c r="J10" s="88"/>
      <c r="K10" s="88"/>
      <c r="L10" s="88"/>
      <c r="M10" s="88"/>
      <c r="N10" s="89"/>
    </row>
    <row r="11" spans="2:14" x14ac:dyDescent="0.2">
      <c r="B11" s="87"/>
      <c r="C11" s="88"/>
      <c r="D11" s="88"/>
      <c r="E11" s="88"/>
      <c r="F11" s="88"/>
      <c r="G11" s="88"/>
      <c r="H11" s="88"/>
      <c r="I11" s="88"/>
      <c r="J11" s="88"/>
      <c r="K11" s="88"/>
      <c r="L11" s="88"/>
      <c r="M11" s="88"/>
      <c r="N11" s="89"/>
    </row>
    <row r="12" spans="2:14" x14ac:dyDescent="0.2">
      <c r="B12" s="87"/>
      <c r="C12" s="88"/>
      <c r="D12" s="88"/>
      <c r="E12" s="88"/>
      <c r="F12" s="88"/>
      <c r="G12" s="88"/>
      <c r="H12" s="88"/>
      <c r="I12" s="88"/>
      <c r="J12" s="88"/>
      <c r="K12" s="88"/>
      <c r="L12" s="88"/>
      <c r="M12" s="88"/>
      <c r="N12" s="89"/>
    </row>
    <row r="13" spans="2:14" x14ac:dyDescent="0.2">
      <c r="B13" s="87"/>
      <c r="C13" s="88"/>
      <c r="D13" s="88"/>
      <c r="E13" s="88"/>
      <c r="F13" s="88"/>
      <c r="G13" s="88"/>
      <c r="H13" s="88"/>
      <c r="I13" s="88"/>
      <c r="J13" s="88"/>
      <c r="K13" s="88"/>
      <c r="L13" s="88"/>
      <c r="M13" s="88"/>
      <c r="N13" s="89"/>
    </row>
    <row r="14" spans="2:14" x14ac:dyDescent="0.2">
      <c r="B14" s="87"/>
      <c r="C14" s="88"/>
      <c r="D14" s="88"/>
      <c r="E14" s="88"/>
      <c r="F14" s="88"/>
      <c r="G14" s="88"/>
      <c r="H14" s="88"/>
      <c r="I14" s="88"/>
      <c r="J14" s="88"/>
      <c r="K14" s="88"/>
      <c r="L14" s="88"/>
      <c r="M14" s="88"/>
      <c r="N14" s="89"/>
    </row>
    <row r="15" spans="2:14" x14ac:dyDescent="0.2">
      <c r="B15" s="87"/>
      <c r="C15" s="88"/>
      <c r="D15" s="88"/>
      <c r="E15" s="88"/>
      <c r="F15" s="88"/>
      <c r="G15" s="88"/>
      <c r="H15" s="88"/>
      <c r="I15" s="88"/>
      <c r="J15" s="88"/>
      <c r="K15" s="88"/>
      <c r="L15" s="88"/>
      <c r="M15" s="88"/>
      <c r="N15" s="89"/>
    </row>
    <row r="16" spans="2:14" x14ac:dyDescent="0.2">
      <c r="B16" s="87"/>
      <c r="C16" s="88"/>
      <c r="D16" s="88"/>
      <c r="E16" s="88"/>
      <c r="F16" s="88"/>
      <c r="G16" s="88"/>
      <c r="H16" s="88"/>
      <c r="I16" s="88"/>
      <c r="J16" s="88"/>
      <c r="K16" s="88"/>
      <c r="L16" s="88"/>
      <c r="M16" s="88"/>
      <c r="N16" s="89"/>
    </row>
    <row r="17" spans="2:14" x14ac:dyDescent="0.2">
      <c r="B17" s="87"/>
      <c r="C17" s="88"/>
      <c r="D17" s="88"/>
      <c r="E17" s="88"/>
      <c r="F17" s="88"/>
      <c r="G17" s="88"/>
      <c r="H17" s="88"/>
      <c r="I17" s="88"/>
      <c r="J17" s="88"/>
      <c r="K17" s="88"/>
      <c r="L17" s="88"/>
      <c r="M17" s="88"/>
      <c r="N17" s="89"/>
    </row>
    <row r="18" spans="2:14" x14ac:dyDescent="0.2">
      <c r="B18" s="87"/>
      <c r="C18" s="88"/>
      <c r="D18" s="88"/>
      <c r="E18" s="88"/>
      <c r="F18" s="88"/>
      <c r="G18" s="88"/>
      <c r="H18" s="88"/>
      <c r="I18" s="88"/>
      <c r="J18" s="88"/>
      <c r="K18" s="88"/>
      <c r="L18" s="88"/>
      <c r="M18" s="88"/>
      <c r="N18" s="89"/>
    </row>
    <row r="19" spans="2:14" x14ac:dyDescent="0.2">
      <c r="B19" s="87"/>
      <c r="C19" s="88"/>
      <c r="D19" s="88"/>
      <c r="E19" s="88"/>
      <c r="F19" s="88"/>
      <c r="G19" s="88"/>
      <c r="H19" s="88"/>
      <c r="I19" s="88"/>
      <c r="J19" s="88"/>
      <c r="K19" s="88"/>
      <c r="L19" s="88"/>
      <c r="M19" s="88"/>
      <c r="N19" s="89"/>
    </row>
    <row r="20" spans="2:14" x14ac:dyDescent="0.2">
      <c r="B20" s="87"/>
      <c r="C20" s="88"/>
      <c r="D20" s="88"/>
      <c r="E20" s="88"/>
      <c r="F20" s="88"/>
      <c r="G20" s="88"/>
      <c r="H20" s="88"/>
      <c r="I20" s="88"/>
      <c r="J20" s="88"/>
      <c r="K20" s="88"/>
      <c r="L20" s="88"/>
      <c r="M20" s="88"/>
      <c r="N20" s="89"/>
    </row>
    <row r="21" spans="2:14" x14ac:dyDescent="0.2">
      <c r="B21" s="87"/>
      <c r="C21" s="88"/>
      <c r="D21" s="88"/>
      <c r="E21" s="88"/>
      <c r="F21" s="88"/>
      <c r="G21" s="88"/>
      <c r="H21" s="88"/>
      <c r="I21" s="88"/>
      <c r="J21" s="88"/>
      <c r="K21" s="88"/>
      <c r="L21" s="88"/>
      <c r="M21" s="88"/>
      <c r="N21" s="89"/>
    </row>
    <row r="22" spans="2:14" x14ac:dyDescent="0.2">
      <c r="B22" s="87"/>
      <c r="C22" s="88"/>
      <c r="D22" s="88"/>
      <c r="E22" s="88"/>
      <c r="F22" s="88"/>
      <c r="G22" s="88"/>
      <c r="H22" s="88"/>
      <c r="I22" s="88"/>
      <c r="J22" s="88"/>
      <c r="K22" s="88"/>
      <c r="L22" s="88"/>
      <c r="M22" s="88"/>
      <c r="N22" s="89"/>
    </row>
    <row r="23" spans="2:14" x14ac:dyDescent="0.2">
      <c r="B23" s="87"/>
      <c r="C23" s="88"/>
      <c r="D23" s="88"/>
      <c r="E23" s="88"/>
      <c r="F23" s="88"/>
      <c r="G23" s="88"/>
      <c r="H23" s="88"/>
      <c r="I23" s="88"/>
      <c r="J23" s="88"/>
      <c r="K23" s="88"/>
      <c r="L23" s="88"/>
      <c r="M23" s="88"/>
      <c r="N23" s="89"/>
    </row>
    <row r="24" spans="2:14" x14ac:dyDescent="0.2">
      <c r="B24" s="87"/>
      <c r="C24" s="88"/>
      <c r="D24" s="88"/>
      <c r="E24" s="88"/>
      <c r="F24" s="88"/>
      <c r="G24" s="88"/>
      <c r="H24" s="88"/>
      <c r="I24" s="88"/>
      <c r="J24" s="88"/>
      <c r="K24" s="88"/>
      <c r="L24" s="88"/>
      <c r="M24" s="88"/>
      <c r="N24" s="89"/>
    </row>
    <row r="25" spans="2:14" x14ac:dyDescent="0.2">
      <c r="B25" s="87"/>
      <c r="C25" s="88"/>
      <c r="D25" s="88"/>
      <c r="E25" s="88"/>
      <c r="F25" s="88"/>
      <c r="G25" s="88"/>
      <c r="H25" s="88"/>
      <c r="I25" s="88"/>
      <c r="J25" s="88"/>
      <c r="K25" s="88"/>
      <c r="L25" s="88"/>
      <c r="M25" s="88"/>
      <c r="N25" s="89"/>
    </row>
    <row r="26" spans="2:14" x14ac:dyDescent="0.2">
      <c r="B26" s="87"/>
      <c r="C26" s="88"/>
      <c r="D26" s="88"/>
      <c r="E26" s="88"/>
      <c r="F26" s="88"/>
      <c r="G26" s="88"/>
      <c r="H26" s="88"/>
      <c r="I26" s="88"/>
      <c r="J26" s="88"/>
      <c r="K26" s="88"/>
      <c r="L26" s="88"/>
      <c r="M26" s="88"/>
      <c r="N26" s="89"/>
    </row>
    <row r="27" spans="2:14" x14ac:dyDescent="0.2">
      <c r="B27" s="87"/>
      <c r="C27" s="88"/>
      <c r="D27" s="88"/>
      <c r="E27" s="88"/>
      <c r="F27" s="88"/>
      <c r="G27" s="88"/>
      <c r="H27" s="88"/>
      <c r="I27" s="88"/>
      <c r="J27" s="88"/>
      <c r="K27" s="88"/>
      <c r="L27" s="88"/>
      <c r="M27" s="88"/>
      <c r="N27" s="89"/>
    </row>
    <row r="28" spans="2:14" x14ac:dyDescent="0.2">
      <c r="B28" s="87"/>
      <c r="C28" s="88"/>
      <c r="D28" s="88"/>
      <c r="E28" s="88"/>
      <c r="F28" s="88"/>
      <c r="G28" s="88"/>
      <c r="H28" s="88"/>
      <c r="I28" s="88"/>
      <c r="J28" s="88"/>
      <c r="K28" s="88"/>
      <c r="L28" s="88"/>
      <c r="M28" s="88"/>
      <c r="N28" s="89"/>
    </row>
    <row r="29" spans="2:14" x14ac:dyDescent="0.2">
      <c r="B29" s="87"/>
      <c r="C29" s="88"/>
      <c r="D29" s="88"/>
      <c r="E29" s="88"/>
      <c r="F29" s="88"/>
      <c r="G29" s="88"/>
      <c r="H29" s="88"/>
      <c r="I29" s="88"/>
      <c r="J29" s="88"/>
      <c r="K29" s="88"/>
      <c r="L29" s="88"/>
      <c r="M29" s="88"/>
      <c r="N29" s="89"/>
    </row>
    <row r="30" spans="2:14" x14ac:dyDescent="0.2">
      <c r="B30" s="87"/>
      <c r="C30" s="88"/>
      <c r="D30" s="88"/>
      <c r="E30" s="88"/>
      <c r="F30" s="88"/>
      <c r="G30" s="88"/>
      <c r="H30" s="88"/>
      <c r="I30" s="88"/>
      <c r="J30" s="88"/>
      <c r="K30" s="88"/>
      <c r="L30" s="88"/>
      <c r="M30" s="88"/>
      <c r="N30" s="89"/>
    </row>
    <row r="31" spans="2:14" x14ac:dyDescent="0.2">
      <c r="B31" s="87"/>
      <c r="C31" s="88"/>
      <c r="D31" s="88"/>
      <c r="E31" s="88"/>
      <c r="F31" s="88"/>
      <c r="G31" s="88"/>
      <c r="H31" s="88"/>
      <c r="I31" s="88"/>
      <c r="J31" s="88"/>
      <c r="K31" s="88"/>
      <c r="L31" s="88"/>
      <c r="M31" s="88"/>
      <c r="N31" s="89"/>
    </row>
    <row r="32" spans="2:14" x14ac:dyDescent="0.2">
      <c r="B32" s="87"/>
      <c r="C32" s="88"/>
      <c r="D32" s="88"/>
      <c r="E32" s="88"/>
      <c r="F32" s="88"/>
      <c r="G32" s="88"/>
      <c r="H32" s="88"/>
      <c r="I32" s="88"/>
      <c r="J32" s="88"/>
      <c r="K32" s="88"/>
      <c r="L32" s="88"/>
      <c r="M32" s="88"/>
      <c r="N32" s="89"/>
    </row>
    <row r="33" spans="2:14" x14ac:dyDescent="0.2">
      <c r="B33" s="87"/>
      <c r="C33" s="88"/>
      <c r="D33" s="88"/>
      <c r="E33" s="88"/>
      <c r="F33" s="88"/>
      <c r="G33" s="88"/>
      <c r="H33" s="88"/>
      <c r="I33" s="88"/>
      <c r="J33" s="88"/>
      <c r="K33" s="88"/>
      <c r="L33" s="88"/>
      <c r="M33" s="88"/>
      <c r="N33" s="89"/>
    </row>
    <row r="34" spans="2:14" x14ac:dyDescent="0.2">
      <c r="B34" s="87"/>
      <c r="C34" s="88"/>
      <c r="D34" s="88"/>
      <c r="E34" s="88"/>
      <c r="F34" s="88"/>
      <c r="G34" s="88"/>
      <c r="H34" s="88"/>
      <c r="I34" s="88"/>
      <c r="J34" s="88"/>
      <c r="K34" s="88"/>
      <c r="L34" s="88"/>
      <c r="M34" s="88"/>
      <c r="N34" s="89"/>
    </row>
    <row r="35" spans="2:14" x14ac:dyDescent="0.2">
      <c r="B35" s="87"/>
      <c r="C35" s="88"/>
      <c r="D35" s="88"/>
      <c r="E35" s="88"/>
      <c r="F35" s="88"/>
      <c r="G35" s="88"/>
      <c r="H35" s="88"/>
      <c r="I35" s="88"/>
      <c r="J35" s="88"/>
      <c r="K35" s="88"/>
      <c r="L35" s="88"/>
      <c r="M35" s="88"/>
      <c r="N35" s="89"/>
    </row>
    <row r="36" spans="2:14" x14ac:dyDescent="0.2">
      <c r="B36" s="87"/>
      <c r="C36" s="88"/>
      <c r="D36" s="88"/>
      <c r="E36" s="88"/>
      <c r="F36" s="88"/>
      <c r="G36" s="88"/>
      <c r="H36" s="88"/>
      <c r="I36" s="88"/>
      <c r="J36" s="88"/>
      <c r="K36" s="88"/>
      <c r="L36" s="88"/>
      <c r="M36" s="88"/>
      <c r="N36" s="89"/>
    </row>
    <row r="37" spans="2:14" x14ac:dyDescent="0.2">
      <c r="B37" s="87"/>
      <c r="C37" s="88"/>
      <c r="D37" s="88"/>
      <c r="E37" s="88"/>
      <c r="F37" s="88"/>
      <c r="G37" s="88"/>
      <c r="H37" s="88"/>
      <c r="I37" s="88"/>
      <c r="J37" s="88"/>
      <c r="K37" s="88"/>
      <c r="L37" s="88"/>
      <c r="M37" s="88"/>
      <c r="N37" s="89"/>
    </row>
    <row r="38" spans="2:14" x14ac:dyDescent="0.2">
      <c r="B38" s="87"/>
      <c r="C38" s="88"/>
      <c r="D38" s="88"/>
      <c r="E38" s="88"/>
      <c r="F38" s="88"/>
      <c r="G38" s="88"/>
      <c r="H38" s="88"/>
      <c r="I38" s="88"/>
      <c r="J38" s="88"/>
      <c r="K38" s="88"/>
      <c r="L38" s="88"/>
      <c r="M38" s="88"/>
      <c r="N38" s="89"/>
    </row>
    <row r="39" spans="2:14" x14ac:dyDescent="0.2">
      <c r="B39" s="87"/>
      <c r="C39" s="88"/>
      <c r="D39" s="88"/>
      <c r="E39" s="88"/>
      <c r="F39" s="88"/>
      <c r="G39" s="88"/>
      <c r="H39" s="88"/>
      <c r="I39" s="88"/>
      <c r="J39" s="88"/>
      <c r="K39" s="88"/>
      <c r="L39" s="88"/>
      <c r="M39" s="88"/>
      <c r="N39" s="89"/>
    </row>
    <row r="40" spans="2:14" x14ac:dyDescent="0.2">
      <c r="B40" s="90"/>
      <c r="C40" s="91"/>
      <c r="D40" s="91"/>
      <c r="E40" s="91"/>
      <c r="F40" s="91"/>
      <c r="G40" s="91"/>
      <c r="H40" s="91"/>
      <c r="I40" s="91"/>
      <c r="J40" s="91"/>
      <c r="K40" s="91"/>
      <c r="L40" s="91"/>
      <c r="M40" s="91"/>
      <c r="N40" s="92"/>
    </row>
  </sheetData>
  <sheetProtection password="C722" sheet="1" objects="1" scenarios="1"/>
  <mergeCells count="2">
    <mergeCell ref="B3:N40"/>
    <mergeCell ref="B2:D2"/>
  </mergeCells>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enableFormatConditionsCalculation="0">
    <tabColor theme="0"/>
  </sheetPr>
  <dimension ref="A1:BR74"/>
  <sheetViews>
    <sheetView zoomScaleNormal="100" workbookViewId="0">
      <selection activeCell="G15" sqref="G15"/>
    </sheetView>
  </sheetViews>
  <sheetFormatPr defaultRowHeight="12.75" x14ac:dyDescent="0.2"/>
  <cols>
    <col min="1" max="1" width="6.5703125" style="8" customWidth="1"/>
    <col min="2" max="2" width="25" customWidth="1"/>
    <col min="3" max="3" width="13" customWidth="1"/>
    <col min="4" max="4" width="12.28515625" customWidth="1"/>
    <col min="5" max="5" width="13.5703125" customWidth="1"/>
    <col min="6" max="6" width="13.42578125" customWidth="1"/>
    <col min="7" max="7" width="25.140625" customWidth="1"/>
    <col min="8" max="8" width="13" customWidth="1"/>
    <col min="9" max="9" width="11.7109375" customWidth="1"/>
    <col min="10" max="10" width="13.42578125" customWidth="1"/>
  </cols>
  <sheetData>
    <row r="1" spans="2:70" s="8" customFormat="1" x14ac:dyDescent="0.2"/>
    <row r="2" spans="2:70" ht="24.75" customHeight="1" x14ac:dyDescent="0.2">
      <c r="B2" s="95" t="s">
        <v>22</v>
      </c>
      <c r="C2" s="96"/>
      <c r="D2" s="97"/>
      <c r="E2" s="48" t="s">
        <v>10</v>
      </c>
      <c r="F2" s="49" t="s">
        <v>11</v>
      </c>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row>
    <row r="3" spans="2:70" ht="24" customHeight="1" x14ac:dyDescent="0.2">
      <c r="B3" s="98" t="s">
        <v>6</v>
      </c>
      <c r="C3" s="99"/>
      <c r="D3" s="100"/>
      <c r="E3" s="50">
        <v>10</v>
      </c>
      <c r="F3" s="51">
        <v>10</v>
      </c>
      <c r="G3" s="8"/>
      <c r="H3" s="8"/>
      <c r="I3" s="41"/>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row>
    <row r="4" spans="2:70" s="8" customFormat="1" x14ac:dyDescent="0.2"/>
    <row r="5" spans="2:70" s="8" customFormat="1" ht="15.75" x14ac:dyDescent="0.25">
      <c r="B5" s="55" t="s">
        <v>23</v>
      </c>
      <c r="D5" s="40"/>
    </row>
    <row r="6" spans="2:70" s="8" customFormat="1" x14ac:dyDescent="0.2">
      <c r="E6" s="10"/>
      <c r="F6" s="10"/>
    </row>
    <row r="7" spans="2:70" ht="15" x14ac:dyDescent="0.2">
      <c r="B7" s="9" t="s">
        <v>0</v>
      </c>
      <c r="C7" s="19"/>
      <c r="D7" s="19"/>
      <c r="E7" s="16"/>
      <c r="F7" s="11"/>
      <c r="G7" s="9" t="s">
        <v>1</v>
      </c>
      <c r="H7" s="19"/>
      <c r="I7" s="19"/>
      <c r="J7" s="16"/>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row>
    <row r="8" spans="2:70" ht="19.5" customHeight="1" x14ac:dyDescent="0.2">
      <c r="B8" s="20" t="s">
        <v>5</v>
      </c>
      <c r="C8" s="6" t="str">
        <f>E2</f>
        <v>Band 1</v>
      </c>
      <c r="D8" s="7" t="str">
        <f>F2</f>
        <v>Band 2</v>
      </c>
      <c r="E8" s="3" t="s">
        <v>27</v>
      </c>
      <c r="F8" s="11"/>
      <c r="G8" s="20" t="s">
        <v>5</v>
      </c>
      <c r="H8" s="6" t="str">
        <f>E2</f>
        <v>Band 1</v>
      </c>
      <c r="I8" s="7" t="str">
        <f>F2</f>
        <v>Band 2</v>
      </c>
      <c r="J8" s="3" t="s">
        <v>27</v>
      </c>
      <c r="K8" s="27"/>
      <c r="L8" s="2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row>
    <row r="9" spans="2:70" x14ac:dyDescent="0.2">
      <c r="B9" s="33" t="s">
        <v>7</v>
      </c>
      <c r="C9" s="52">
        <f>E3</f>
        <v>10</v>
      </c>
      <c r="D9" s="53">
        <f>F3</f>
        <v>10</v>
      </c>
      <c r="E9" s="4">
        <f>C9+D9</f>
        <v>20</v>
      </c>
      <c r="F9" s="11"/>
      <c r="G9" s="33" t="s">
        <v>7</v>
      </c>
      <c r="H9" s="52">
        <f>E3</f>
        <v>10</v>
      </c>
      <c r="I9" s="53">
        <f>F3</f>
        <v>10</v>
      </c>
      <c r="J9" s="4">
        <f>H9+I9</f>
        <v>20</v>
      </c>
      <c r="K9" s="8"/>
      <c r="L9" s="29"/>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row>
    <row r="10" spans="2:70" x14ac:dyDescent="0.2">
      <c r="B10" s="33" t="s">
        <v>18</v>
      </c>
      <c r="C10" s="34">
        <f>C9/E9</f>
        <v>0.5</v>
      </c>
      <c r="D10" s="35">
        <f>D9/E9</f>
        <v>0.5</v>
      </c>
      <c r="E10" s="5"/>
      <c r="F10" s="11"/>
      <c r="G10" s="33" t="s">
        <v>18</v>
      </c>
      <c r="H10" s="34">
        <f>H9/J9</f>
        <v>0.5</v>
      </c>
      <c r="I10" s="35">
        <f>I9/J9</f>
        <v>0.5</v>
      </c>
      <c r="J10" s="5"/>
      <c r="K10" s="30"/>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row>
    <row r="11" spans="2:70" ht="18" x14ac:dyDescent="0.25">
      <c r="B11" s="20" t="s">
        <v>8</v>
      </c>
      <c r="C11" s="44">
        <v>0</v>
      </c>
      <c r="D11" s="45">
        <v>0</v>
      </c>
      <c r="E11" s="4">
        <f>C11+D11</f>
        <v>0</v>
      </c>
      <c r="F11" s="11"/>
      <c r="G11" s="20" t="s">
        <v>8</v>
      </c>
      <c r="H11" s="44">
        <v>0</v>
      </c>
      <c r="I11" s="45">
        <v>0</v>
      </c>
      <c r="J11" s="4">
        <f>H11+I11</f>
        <v>0</v>
      </c>
      <c r="K11" s="29"/>
      <c r="L11" s="2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row>
    <row r="12" spans="2:70" ht="16.5" customHeight="1" x14ac:dyDescent="0.25">
      <c r="B12" s="54" t="s">
        <v>9</v>
      </c>
      <c r="C12" s="46">
        <v>0</v>
      </c>
      <c r="D12" s="47">
        <v>0</v>
      </c>
      <c r="E12" s="4"/>
      <c r="F12" s="11"/>
      <c r="G12" s="54" t="s">
        <v>9</v>
      </c>
      <c r="H12" s="46">
        <v>0</v>
      </c>
      <c r="I12" s="47">
        <v>0</v>
      </c>
      <c r="J12" s="4"/>
      <c r="K12" s="29"/>
      <c r="L12" s="29"/>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row>
    <row r="13" spans="2:70" ht="14.25" customHeight="1" x14ac:dyDescent="0.2">
      <c r="B13" s="33" t="s">
        <v>12</v>
      </c>
      <c r="C13" s="34" t="e">
        <f>0.5+C14</f>
        <v>#DIV/0!</v>
      </c>
      <c r="D13" s="35" t="e">
        <f>1-C13</f>
        <v>#DIV/0!</v>
      </c>
      <c r="E13" s="4"/>
      <c r="F13" s="11"/>
      <c r="G13" s="33" t="s">
        <v>12</v>
      </c>
      <c r="H13" s="34" t="e">
        <f>0.5+H14</f>
        <v>#DIV/0!</v>
      </c>
      <c r="I13" s="35" t="e">
        <f>1-H13</f>
        <v>#DIV/0!</v>
      </c>
      <c r="J13" s="4"/>
      <c r="K13" s="29"/>
      <c r="L13" s="29"/>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row>
    <row r="14" spans="2:70" ht="12.75" customHeight="1" x14ac:dyDescent="0.2">
      <c r="B14" s="33" t="s">
        <v>13</v>
      </c>
      <c r="C14" s="36" t="e">
        <f>C15/(C12+D12)</f>
        <v>#DIV/0!</v>
      </c>
      <c r="D14" s="37" t="e">
        <f>D15/(D12+E12)</f>
        <v>#DIV/0!</v>
      </c>
      <c r="E14" s="4"/>
      <c r="F14" s="11"/>
      <c r="G14" s="33" t="s">
        <v>13</v>
      </c>
      <c r="H14" s="36" t="e">
        <f>H15/(H12+I12)</f>
        <v>#DIV/0!</v>
      </c>
      <c r="I14" s="37" t="e">
        <f>I15/(I12+J12)</f>
        <v>#DIV/0!</v>
      </c>
      <c r="J14" s="4"/>
      <c r="K14" s="29"/>
      <c r="L14" s="29"/>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row>
    <row r="15" spans="2:70" ht="16.5" customHeight="1" x14ac:dyDescent="0.2">
      <c r="B15" s="33" t="s">
        <v>14</v>
      </c>
      <c r="C15" s="38">
        <f>C12-C16</f>
        <v>0</v>
      </c>
      <c r="D15" s="39">
        <f>D12-D16</f>
        <v>0</v>
      </c>
      <c r="E15" s="4"/>
      <c r="F15" s="11"/>
      <c r="G15" s="33" t="s">
        <v>14</v>
      </c>
      <c r="H15" s="38">
        <f>H12-H16</f>
        <v>0</v>
      </c>
      <c r="I15" s="39">
        <f>I12-I16</f>
        <v>0</v>
      </c>
      <c r="J15" s="4"/>
      <c r="K15" s="29"/>
      <c r="L15" s="29"/>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row>
    <row r="16" spans="2:70" ht="12.75" customHeight="1" x14ac:dyDescent="0.2">
      <c r="B16" s="33" t="s">
        <v>15</v>
      </c>
      <c r="C16" s="38">
        <f>C10*($C$12+$D$12)</f>
        <v>0</v>
      </c>
      <c r="D16" s="39">
        <f>D10*($C$12+$D$12)</f>
        <v>0</v>
      </c>
      <c r="E16" s="4"/>
      <c r="F16" s="11"/>
      <c r="G16" s="33" t="s">
        <v>15</v>
      </c>
      <c r="H16" s="38">
        <f>H10*($H$12+$I$12)-C15</f>
        <v>0</v>
      </c>
      <c r="I16" s="39">
        <f>I10*($H$12+$I$12)-D15</f>
        <v>0</v>
      </c>
      <c r="J16" s="4"/>
      <c r="K16" s="29"/>
      <c r="L16" s="29"/>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row>
    <row r="17" spans="2:70" x14ac:dyDescent="0.2">
      <c r="B17" s="33" t="s">
        <v>16</v>
      </c>
      <c r="C17" s="34" t="e">
        <f>C20/E11</f>
        <v>#DIV/0!</v>
      </c>
      <c r="D17" s="35" t="e">
        <f>D20/E11</f>
        <v>#DIV/0!</v>
      </c>
      <c r="E17" s="4"/>
      <c r="F17" s="11"/>
      <c r="G17" s="33" t="s">
        <v>16</v>
      </c>
      <c r="H17" s="34" t="e">
        <f>H20/J11</f>
        <v>#DIV/0!</v>
      </c>
      <c r="I17" s="35" t="e">
        <f>I20/J11</f>
        <v>#DIV/0!</v>
      </c>
      <c r="J17" s="4"/>
      <c r="K17" s="30"/>
      <c r="L17" s="29"/>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row>
    <row r="18" spans="2:70" x14ac:dyDescent="0.2">
      <c r="B18" s="33" t="s">
        <v>17</v>
      </c>
      <c r="C18" s="34" t="e">
        <f>0.5+C17</f>
        <v>#DIV/0!</v>
      </c>
      <c r="D18" s="35" t="e">
        <f>1-C18</f>
        <v>#DIV/0!</v>
      </c>
      <c r="E18" s="5"/>
      <c r="F18" s="12"/>
      <c r="G18" s="33" t="s">
        <v>17</v>
      </c>
      <c r="H18" s="34" t="e">
        <f>0.5+H17</f>
        <v>#DIV/0!</v>
      </c>
      <c r="I18" s="35" t="e">
        <f>1-H18</f>
        <v>#DIV/0!</v>
      </c>
      <c r="J18" s="5"/>
      <c r="K18" s="30"/>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row>
    <row r="19" spans="2:70" x14ac:dyDescent="0.2">
      <c r="B19" s="22" t="s">
        <v>19</v>
      </c>
      <c r="C19" s="1">
        <f>C10*($C$11+$D$11)</f>
        <v>0</v>
      </c>
      <c r="D19" s="2">
        <f>D10*($C$11+$D$11)</f>
        <v>0</v>
      </c>
      <c r="E19" s="5"/>
      <c r="F19" s="11"/>
      <c r="G19" s="22" t="s">
        <v>19</v>
      </c>
      <c r="H19" s="1">
        <f>H10*($H$11+$I$11)-C20</f>
        <v>0</v>
      </c>
      <c r="I19" s="2">
        <f>I10*($H$11+$I$11)-D20</f>
        <v>0</v>
      </c>
      <c r="J19" s="5"/>
      <c r="K19" s="31"/>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row>
    <row r="20" spans="2:70" x14ac:dyDescent="0.2">
      <c r="B20" s="33" t="s">
        <v>20</v>
      </c>
      <c r="C20" s="38">
        <f>C11-C19</f>
        <v>0</v>
      </c>
      <c r="D20" s="39">
        <f>D11-D19</f>
        <v>0</v>
      </c>
      <c r="E20" s="5"/>
      <c r="F20" s="11"/>
      <c r="G20" s="33" t="s">
        <v>20</v>
      </c>
      <c r="H20" s="38">
        <f>H11-H19</f>
        <v>0</v>
      </c>
      <c r="I20" s="39">
        <f>I11-I19</f>
        <v>0</v>
      </c>
      <c r="J20" s="5"/>
      <c r="K20" s="14"/>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row>
    <row r="21" spans="2:70" x14ac:dyDescent="0.2">
      <c r="B21" s="21"/>
      <c r="C21" s="24"/>
      <c r="D21" s="24"/>
      <c r="E21" s="17"/>
      <c r="F21" s="11"/>
      <c r="G21" s="21"/>
      <c r="H21" s="24"/>
      <c r="I21" s="24"/>
      <c r="J21" s="17"/>
      <c r="K21" s="8"/>
      <c r="L21" s="8"/>
      <c r="M21" s="14"/>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row>
    <row r="22" spans="2:70" x14ac:dyDescent="0.2">
      <c r="B22" s="21"/>
      <c r="C22" s="25"/>
      <c r="D22" s="25"/>
      <c r="E22" s="17"/>
      <c r="F22" s="11"/>
      <c r="G22" s="21"/>
      <c r="H22" s="25"/>
      <c r="I22" s="25"/>
      <c r="J22" s="17"/>
      <c r="K22" s="8"/>
      <c r="L22" s="8"/>
      <c r="M22" s="14"/>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row>
    <row r="23" spans="2:70" x14ac:dyDescent="0.2">
      <c r="B23" s="21"/>
      <c r="C23" s="25"/>
      <c r="D23" s="25"/>
      <c r="E23" s="17"/>
      <c r="F23" s="13"/>
      <c r="G23" s="21"/>
      <c r="H23" s="25"/>
      <c r="I23" s="25"/>
      <c r="J23" s="17"/>
      <c r="K23" s="8"/>
      <c r="L23" s="8"/>
      <c r="M23" s="15"/>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row>
    <row r="24" spans="2:70" x14ac:dyDescent="0.2">
      <c r="B24" s="21"/>
      <c r="C24" s="25"/>
      <c r="D24" s="25"/>
      <c r="E24" s="17"/>
      <c r="F24" s="11"/>
      <c r="G24" s="21"/>
      <c r="H24" s="25"/>
      <c r="I24" s="25"/>
      <c r="J24" s="17"/>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row>
    <row r="25" spans="2:70" x14ac:dyDescent="0.2">
      <c r="B25" s="23"/>
      <c r="C25" s="26"/>
      <c r="D25" s="26"/>
      <c r="E25" s="18"/>
      <c r="F25" s="11"/>
      <c r="G25" s="23"/>
      <c r="H25" s="26"/>
      <c r="I25" s="26"/>
      <c r="J25" s="1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row>
    <row r="26" spans="2:70" s="8" customFormat="1" x14ac:dyDescent="0.2"/>
    <row r="27" spans="2:70" s="8" customFormat="1" ht="15.75" x14ac:dyDescent="0.25">
      <c r="B27" s="55" t="s">
        <v>23</v>
      </c>
    </row>
    <row r="28" spans="2:70" s="8" customFormat="1" x14ac:dyDescent="0.2">
      <c r="C28" s="27"/>
      <c r="D28" s="27"/>
      <c r="E28" s="28"/>
      <c r="J28" s="27"/>
      <c r="K28" s="27"/>
      <c r="L28" s="28"/>
    </row>
    <row r="29" spans="2:70" s="8" customFormat="1" ht="15" x14ac:dyDescent="0.2">
      <c r="B29" s="9" t="s">
        <v>2</v>
      </c>
      <c r="C29" s="19"/>
      <c r="D29" s="19"/>
      <c r="E29" s="16"/>
      <c r="G29" s="9" t="s">
        <v>3</v>
      </c>
      <c r="H29" s="19"/>
      <c r="I29" s="19"/>
      <c r="J29" s="16"/>
      <c r="L29" s="29"/>
    </row>
    <row r="30" spans="2:70" s="8" customFormat="1" ht="15" x14ac:dyDescent="0.2">
      <c r="B30" s="20" t="s">
        <v>5</v>
      </c>
      <c r="C30" s="6" t="str">
        <f>E2</f>
        <v>Band 1</v>
      </c>
      <c r="D30" s="7" t="str">
        <f>F2</f>
        <v>Band 2</v>
      </c>
      <c r="E30" s="3" t="s">
        <v>27</v>
      </c>
      <c r="G30" s="20" t="s">
        <v>5</v>
      </c>
      <c r="H30" s="6" t="str">
        <f>E2</f>
        <v>Band 1</v>
      </c>
      <c r="I30" s="7" t="str">
        <f>F2</f>
        <v>Band 2</v>
      </c>
      <c r="J30" s="3" t="s">
        <v>27</v>
      </c>
      <c r="K30" s="30"/>
    </row>
    <row r="31" spans="2:70" s="8" customFormat="1" x14ac:dyDescent="0.2">
      <c r="B31" s="33" t="s">
        <v>7</v>
      </c>
      <c r="C31" s="52">
        <f>E3</f>
        <v>10</v>
      </c>
      <c r="D31" s="53">
        <f>F3</f>
        <v>10</v>
      </c>
      <c r="E31" s="4">
        <f>C31+D31</f>
        <v>20</v>
      </c>
      <c r="G31" s="33" t="s">
        <v>7</v>
      </c>
      <c r="H31" s="52">
        <f>E3</f>
        <v>10</v>
      </c>
      <c r="I31" s="53">
        <f>F3</f>
        <v>10</v>
      </c>
      <c r="J31" s="4">
        <f>H31+I31</f>
        <v>20</v>
      </c>
      <c r="K31" s="29"/>
    </row>
    <row r="32" spans="2:70" s="8" customFormat="1" x14ac:dyDescent="0.2">
      <c r="B32" s="33" t="s">
        <v>18</v>
      </c>
      <c r="C32" s="34">
        <f>C31/E31</f>
        <v>0.5</v>
      </c>
      <c r="D32" s="35">
        <f>D31/E31</f>
        <v>0.5</v>
      </c>
      <c r="E32" s="5"/>
      <c r="G32" s="33" t="s">
        <v>18</v>
      </c>
      <c r="H32" s="34">
        <f>H31/J31</f>
        <v>0.5</v>
      </c>
      <c r="I32" s="35">
        <f>I31/J31</f>
        <v>0.5</v>
      </c>
      <c r="J32" s="5"/>
      <c r="K32" s="29"/>
    </row>
    <row r="33" spans="2:13" s="8" customFormat="1" ht="18" x14ac:dyDescent="0.25">
      <c r="B33" s="20" t="s">
        <v>8</v>
      </c>
      <c r="C33" s="44">
        <v>0</v>
      </c>
      <c r="D33" s="45">
        <v>0</v>
      </c>
      <c r="E33" s="4">
        <f>C33+D33</f>
        <v>0</v>
      </c>
      <c r="G33" s="20" t="s">
        <v>8</v>
      </c>
      <c r="H33" s="44">
        <v>0</v>
      </c>
      <c r="I33" s="45">
        <v>0</v>
      </c>
      <c r="J33" s="4">
        <f>H33+I33</f>
        <v>0</v>
      </c>
      <c r="K33" s="29"/>
    </row>
    <row r="34" spans="2:13" s="8" customFormat="1" ht="15" x14ac:dyDescent="0.25">
      <c r="B34" s="54" t="s">
        <v>9</v>
      </c>
      <c r="C34" s="46">
        <v>0</v>
      </c>
      <c r="D34" s="47">
        <v>0</v>
      </c>
      <c r="E34" s="4"/>
      <c r="G34" s="54" t="s">
        <v>9</v>
      </c>
      <c r="H34" s="46">
        <v>0</v>
      </c>
      <c r="I34" s="47">
        <v>0</v>
      </c>
      <c r="J34" s="4"/>
      <c r="K34" s="31"/>
    </row>
    <row r="35" spans="2:13" s="8" customFormat="1" x14ac:dyDescent="0.2">
      <c r="B35" s="33" t="s">
        <v>12</v>
      </c>
      <c r="C35" s="34" t="e">
        <f>0.5+C36</f>
        <v>#DIV/0!</v>
      </c>
      <c r="D35" s="35" t="e">
        <f>1-C35</f>
        <v>#DIV/0!</v>
      </c>
      <c r="E35" s="4"/>
      <c r="G35" s="33" t="s">
        <v>12</v>
      </c>
      <c r="H35" s="34" t="e">
        <f>0.5+H36</f>
        <v>#DIV/0!</v>
      </c>
      <c r="I35" s="35" t="e">
        <f>1-H35</f>
        <v>#DIV/0!</v>
      </c>
      <c r="J35" s="4"/>
      <c r="K35" s="14"/>
    </row>
    <row r="36" spans="2:13" s="8" customFormat="1" x14ac:dyDescent="0.2">
      <c r="B36" s="33" t="s">
        <v>13</v>
      </c>
      <c r="C36" s="36" t="e">
        <f>C37/(C34+D34)</f>
        <v>#DIV/0!</v>
      </c>
      <c r="D36" s="37" t="e">
        <f>D37/(D34+E34)</f>
        <v>#DIV/0!</v>
      </c>
      <c r="E36" s="4"/>
      <c r="F36" s="10"/>
      <c r="G36" s="33" t="s">
        <v>13</v>
      </c>
      <c r="H36" s="36" t="e">
        <f>H37/(H34+I34)</f>
        <v>#DIV/0!</v>
      </c>
      <c r="I36" s="37" t="e">
        <f>I37/(I34+J34)</f>
        <v>#DIV/0!</v>
      </c>
      <c r="J36" s="4"/>
      <c r="M36" s="10"/>
    </row>
    <row r="37" spans="2:13" s="8" customFormat="1" x14ac:dyDescent="0.2">
      <c r="B37" s="33" t="s">
        <v>14</v>
      </c>
      <c r="C37" s="38">
        <f>C34-C38</f>
        <v>0</v>
      </c>
      <c r="D37" s="39">
        <f>D34-D38</f>
        <v>0</v>
      </c>
      <c r="E37" s="4"/>
      <c r="G37" s="33" t="s">
        <v>14</v>
      </c>
      <c r="H37" s="38">
        <f>H34-H38</f>
        <v>0</v>
      </c>
      <c r="I37" s="39">
        <f>I34-I38</f>
        <v>0</v>
      </c>
      <c r="J37" s="4"/>
    </row>
    <row r="38" spans="2:13" s="8" customFormat="1" x14ac:dyDescent="0.2">
      <c r="B38" s="33" t="s">
        <v>15</v>
      </c>
      <c r="C38" s="38">
        <f>C32*($C$34+$D$34)-H15</f>
        <v>0</v>
      </c>
      <c r="D38" s="39">
        <f>D32*($C$34+$D$34)-I15</f>
        <v>0</v>
      </c>
      <c r="E38" s="4"/>
      <c r="G38" s="33" t="s">
        <v>15</v>
      </c>
      <c r="H38" s="38">
        <f>H32*($H$34+$I$34)-C37</f>
        <v>0</v>
      </c>
      <c r="I38" s="39">
        <f>I32*($H$34+$I$34)-D37</f>
        <v>0</v>
      </c>
      <c r="J38" s="4"/>
      <c r="K38" s="29"/>
    </row>
    <row r="39" spans="2:13" s="8" customFormat="1" x14ac:dyDescent="0.2">
      <c r="B39" s="33" t="s">
        <v>16</v>
      </c>
      <c r="C39" s="34" t="e">
        <f>C42/E33</f>
        <v>#DIV/0!</v>
      </c>
      <c r="D39" s="35" t="e">
        <f>D42/E33</f>
        <v>#DIV/0!</v>
      </c>
      <c r="E39" s="4"/>
      <c r="G39" s="33" t="s">
        <v>16</v>
      </c>
      <c r="H39" s="34" t="e">
        <f>H42/J33</f>
        <v>#DIV/0!</v>
      </c>
      <c r="I39" s="35" t="e">
        <f>I42/J33</f>
        <v>#DIV/0!</v>
      </c>
      <c r="J39" s="4"/>
    </row>
    <row r="40" spans="2:13" s="8" customFormat="1" x14ac:dyDescent="0.2">
      <c r="B40" s="33" t="s">
        <v>17</v>
      </c>
      <c r="C40" s="34" t="e">
        <f>0.5+C39</f>
        <v>#DIV/0!</v>
      </c>
      <c r="D40" s="35" t="e">
        <f>1-C40</f>
        <v>#DIV/0!</v>
      </c>
      <c r="E40" s="5"/>
      <c r="G40" s="33" t="s">
        <v>17</v>
      </c>
      <c r="H40" s="34" t="e">
        <f>0.5+H39</f>
        <v>#DIV/0!</v>
      </c>
      <c r="I40" s="35" t="e">
        <f>1-H40</f>
        <v>#DIV/0!</v>
      </c>
      <c r="J40" s="5"/>
    </row>
    <row r="41" spans="2:13" s="8" customFormat="1" x14ac:dyDescent="0.2">
      <c r="B41" s="22" t="s">
        <v>19</v>
      </c>
      <c r="C41" s="1">
        <f>C32*($C$33+$D$33)-H20</f>
        <v>0</v>
      </c>
      <c r="D41" s="2">
        <f>D32*($H$11+$I$11)-I20</f>
        <v>0</v>
      </c>
      <c r="E41" s="5"/>
      <c r="F41" s="14"/>
      <c r="G41" s="22" t="s">
        <v>19</v>
      </c>
      <c r="H41" s="1">
        <f>H32*($H$33+$I$33)-C42</f>
        <v>0</v>
      </c>
      <c r="I41" s="2">
        <f>I32*($H$11+$I$11)-D42</f>
        <v>0</v>
      </c>
      <c r="J41" s="5"/>
      <c r="M41" s="14"/>
    </row>
    <row r="42" spans="2:13" s="8" customFormat="1" x14ac:dyDescent="0.2">
      <c r="B42" s="33" t="s">
        <v>20</v>
      </c>
      <c r="C42" s="38">
        <f>C33-C41</f>
        <v>0</v>
      </c>
      <c r="D42" s="39">
        <f>D33-D41</f>
        <v>0</v>
      </c>
      <c r="E42" s="5"/>
      <c r="F42" s="14"/>
      <c r="G42" s="33" t="s">
        <v>20</v>
      </c>
      <c r="H42" s="38">
        <f>H33-H41</f>
        <v>0</v>
      </c>
      <c r="I42" s="39">
        <f>I33-I41</f>
        <v>0</v>
      </c>
      <c r="J42" s="5"/>
      <c r="M42" s="14"/>
    </row>
    <row r="43" spans="2:13" s="8" customFormat="1" x14ac:dyDescent="0.2">
      <c r="B43" s="21"/>
      <c r="C43" s="24"/>
      <c r="D43" s="24"/>
      <c r="E43" s="17"/>
      <c r="F43" s="15"/>
      <c r="G43" s="21"/>
      <c r="H43" s="24"/>
      <c r="I43" s="24"/>
      <c r="J43" s="17"/>
      <c r="M43" s="32"/>
    </row>
    <row r="44" spans="2:13" s="8" customFormat="1" x14ac:dyDescent="0.2">
      <c r="B44" s="21"/>
      <c r="C44" s="25"/>
      <c r="D44" s="25"/>
      <c r="E44" s="17"/>
      <c r="G44" s="21"/>
      <c r="H44" s="25"/>
      <c r="I44" s="25"/>
      <c r="J44" s="17"/>
    </row>
    <row r="45" spans="2:13" s="8" customFormat="1" x14ac:dyDescent="0.2">
      <c r="B45" s="21"/>
      <c r="C45" s="25"/>
      <c r="D45" s="25"/>
      <c r="E45" s="17"/>
      <c r="G45" s="21"/>
      <c r="H45" s="25"/>
      <c r="I45" s="25"/>
      <c r="J45" s="17"/>
    </row>
    <row r="46" spans="2:13" s="8" customFormat="1" x14ac:dyDescent="0.2">
      <c r="B46" s="21"/>
      <c r="C46" s="25"/>
      <c r="D46" s="25"/>
      <c r="E46" s="17"/>
      <c r="G46" s="21"/>
      <c r="H46" s="25"/>
      <c r="I46" s="25"/>
      <c r="J46" s="17"/>
    </row>
    <row r="47" spans="2:13" s="8" customFormat="1" x14ac:dyDescent="0.2">
      <c r="B47" s="23"/>
      <c r="C47" s="26"/>
      <c r="D47" s="26"/>
      <c r="E47" s="18"/>
      <c r="G47" s="23"/>
      <c r="H47" s="26"/>
      <c r="I47" s="26"/>
      <c r="J47" s="18"/>
    </row>
    <row r="48" spans="2:13" s="8" customFormat="1" x14ac:dyDescent="0.2"/>
    <row r="49" spans="5:9" s="8" customFormat="1" x14ac:dyDescent="0.2"/>
    <row r="50" spans="5:9" s="8" customFormat="1" ht="18" customHeight="1" x14ac:dyDescent="0.2">
      <c r="E50" s="101" t="s">
        <v>21</v>
      </c>
      <c r="F50" s="101"/>
      <c r="G50" s="101"/>
      <c r="H50" s="42"/>
      <c r="I50" s="42"/>
    </row>
    <row r="51" spans="5:9" s="8" customFormat="1" x14ac:dyDescent="0.2">
      <c r="I51" s="43"/>
    </row>
    <row r="52" spans="5:9" s="8" customFormat="1" x14ac:dyDescent="0.2"/>
    <row r="53" spans="5:9" s="8" customFormat="1" x14ac:dyDescent="0.2"/>
    <row r="54" spans="5:9" s="8" customFormat="1" x14ac:dyDescent="0.2"/>
    <row r="55" spans="5:9" s="8" customFormat="1" x14ac:dyDescent="0.2"/>
    <row r="56" spans="5:9" s="8" customFormat="1" x14ac:dyDescent="0.2"/>
    <row r="57" spans="5:9" s="8" customFormat="1" x14ac:dyDescent="0.2"/>
    <row r="58" spans="5:9" s="8" customFormat="1" x14ac:dyDescent="0.2"/>
    <row r="59" spans="5:9" s="8" customFormat="1" x14ac:dyDescent="0.2"/>
    <row r="60" spans="5:9" s="8" customFormat="1" x14ac:dyDescent="0.2"/>
    <row r="61" spans="5:9" s="8" customFormat="1" x14ac:dyDescent="0.2"/>
    <row r="62" spans="5:9" s="8" customFormat="1" x14ac:dyDescent="0.2"/>
    <row r="63" spans="5:9" s="8" customFormat="1" x14ac:dyDescent="0.2"/>
    <row r="64" spans="5:9"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sheetData>
  <sheetProtection password="C722" sheet="1" objects="1" scenarios="1"/>
  <mergeCells count="3">
    <mergeCell ref="B2:D2"/>
    <mergeCell ref="B3:D3"/>
    <mergeCell ref="E50:G50"/>
  </mergeCells>
  <phoneticPr fontId="2" type="noConversion"/>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BR74"/>
  <sheetViews>
    <sheetView zoomScaleNormal="100" workbookViewId="0">
      <selection activeCell="G33" sqref="G33"/>
    </sheetView>
  </sheetViews>
  <sheetFormatPr defaultRowHeight="12.75" x14ac:dyDescent="0.2"/>
  <cols>
    <col min="1" max="1" width="6.5703125" style="8" customWidth="1"/>
    <col min="2" max="2" width="25" customWidth="1"/>
    <col min="3" max="3" width="13" customWidth="1"/>
    <col min="4" max="4" width="12.28515625" customWidth="1"/>
    <col min="5" max="5" width="13.5703125" customWidth="1"/>
    <col min="6" max="6" width="13.42578125" customWidth="1"/>
    <col min="7" max="7" width="25.140625" customWidth="1"/>
    <col min="8" max="8" width="13" customWidth="1"/>
    <col min="9" max="9" width="11.7109375" customWidth="1"/>
    <col min="10" max="10" width="13.42578125" customWidth="1"/>
  </cols>
  <sheetData>
    <row r="1" spans="2:70" s="8" customFormat="1" x14ac:dyDescent="0.2"/>
    <row r="2" spans="2:70" ht="24.75" customHeight="1" x14ac:dyDescent="0.2">
      <c r="B2" s="95" t="s">
        <v>22</v>
      </c>
      <c r="C2" s="96"/>
      <c r="D2" s="97"/>
      <c r="E2" s="48" t="str">
        <f>Januar!E2</f>
        <v>Band 1</v>
      </c>
      <c r="F2" s="49" t="str">
        <f>Januar!F2</f>
        <v>Band 2</v>
      </c>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row>
    <row r="3" spans="2:70" ht="24" customHeight="1" x14ac:dyDescent="0.2">
      <c r="B3" s="98" t="s">
        <v>6</v>
      </c>
      <c r="C3" s="99"/>
      <c r="D3" s="100"/>
      <c r="E3" s="50">
        <f>Januar!E3</f>
        <v>10</v>
      </c>
      <c r="F3" s="51">
        <f>Januar!F3</f>
        <v>10</v>
      </c>
      <c r="G3" s="8"/>
      <c r="H3" s="8"/>
      <c r="I3" s="41"/>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row>
    <row r="4" spans="2:70" s="8" customFormat="1" x14ac:dyDescent="0.2"/>
    <row r="5" spans="2:70" s="8" customFormat="1" ht="15.75" x14ac:dyDescent="0.25">
      <c r="B5" s="56" t="s">
        <v>24</v>
      </c>
      <c r="D5" s="40"/>
    </row>
    <row r="6" spans="2:70" s="8" customFormat="1" x14ac:dyDescent="0.2">
      <c r="E6" s="10"/>
      <c r="F6" s="10"/>
    </row>
    <row r="7" spans="2:70" ht="15" x14ac:dyDescent="0.2">
      <c r="B7" s="9" t="s">
        <v>0</v>
      </c>
      <c r="C7" s="19"/>
      <c r="D7" s="19"/>
      <c r="E7" s="16"/>
      <c r="F7" s="11"/>
      <c r="G7" s="9" t="s">
        <v>1</v>
      </c>
      <c r="H7" s="19"/>
      <c r="I7" s="19"/>
      <c r="J7" s="16"/>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row>
    <row r="8" spans="2:70" ht="19.5" customHeight="1" x14ac:dyDescent="0.2">
      <c r="B8" s="20" t="s">
        <v>5</v>
      </c>
      <c r="C8" s="6" t="str">
        <f>E2</f>
        <v>Band 1</v>
      </c>
      <c r="D8" s="7" t="str">
        <f>F2</f>
        <v>Band 2</v>
      </c>
      <c r="E8" s="3" t="s">
        <v>27</v>
      </c>
      <c r="F8" s="11"/>
      <c r="G8" s="20" t="s">
        <v>5</v>
      </c>
      <c r="H8" s="6" t="str">
        <f>E2</f>
        <v>Band 1</v>
      </c>
      <c r="I8" s="7" t="str">
        <f>F2</f>
        <v>Band 2</v>
      </c>
      <c r="J8" s="3" t="s">
        <v>27</v>
      </c>
      <c r="K8" s="27"/>
      <c r="L8" s="2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row>
    <row r="9" spans="2:70" x14ac:dyDescent="0.2">
      <c r="B9" s="33" t="s">
        <v>7</v>
      </c>
      <c r="C9" s="52">
        <f>E3</f>
        <v>10</v>
      </c>
      <c r="D9" s="53">
        <f>F3</f>
        <v>10</v>
      </c>
      <c r="E9" s="4">
        <f>C9+D9</f>
        <v>20</v>
      </c>
      <c r="F9" s="11"/>
      <c r="G9" s="33" t="s">
        <v>7</v>
      </c>
      <c r="H9" s="52">
        <f>E3</f>
        <v>10</v>
      </c>
      <c r="I9" s="53">
        <f>F3</f>
        <v>10</v>
      </c>
      <c r="J9" s="4">
        <f>H9+I9</f>
        <v>20</v>
      </c>
      <c r="K9" s="8"/>
      <c r="L9" s="29"/>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row>
    <row r="10" spans="2:70" x14ac:dyDescent="0.2">
      <c r="B10" s="33" t="s">
        <v>18</v>
      </c>
      <c r="C10" s="34">
        <f>C9/E9</f>
        <v>0.5</v>
      </c>
      <c r="D10" s="35">
        <f>D9/E9</f>
        <v>0.5</v>
      </c>
      <c r="E10" s="5"/>
      <c r="F10" s="11"/>
      <c r="G10" s="33" t="s">
        <v>18</v>
      </c>
      <c r="H10" s="34">
        <f>H9/J9</f>
        <v>0.5</v>
      </c>
      <c r="I10" s="35">
        <f>I9/J9</f>
        <v>0.5</v>
      </c>
      <c r="J10" s="5"/>
      <c r="K10" s="30"/>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row>
    <row r="11" spans="2:70" ht="18" x14ac:dyDescent="0.25">
      <c r="B11" s="20" t="s">
        <v>8</v>
      </c>
      <c r="C11" s="44">
        <v>0</v>
      </c>
      <c r="D11" s="45">
        <v>0</v>
      </c>
      <c r="E11" s="4">
        <f>C11+D11</f>
        <v>0</v>
      </c>
      <c r="F11" s="11"/>
      <c r="G11" s="20" t="s">
        <v>8</v>
      </c>
      <c r="H11" s="44">
        <v>0</v>
      </c>
      <c r="I11" s="45">
        <v>0</v>
      </c>
      <c r="J11" s="4">
        <f>H11+I11</f>
        <v>0</v>
      </c>
      <c r="K11" s="29"/>
      <c r="L11" s="2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row>
    <row r="12" spans="2:70" ht="16.5" customHeight="1" x14ac:dyDescent="0.25">
      <c r="B12" s="54" t="s">
        <v>9</v>
      </c>
      <c r="C12" s="46">
        <v>0</v>
      </c>
      <c r="D12" s="47">
        <v>0</v>
      </c>
      <c r="E12" s="4"/>
      <c r="F12" s="11"/>
      <c r="G12" s="54" t="s">
        <v>9</v>
      </c>
      <c r="H12" s="46">
        <v>0</v>
      </c>
      <c r="I12" s="47">
        <v>0</v>
      </c>
      <c r="J12" s="4"/>
      <c r="K12" s="29"/>
      <c r="L12" s="29"/>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row>
    <row r="13" spans="2:70" ht="14.25" customHeight="1" x14ac:dyDescent="0.2">
      <c r="B13" s="33" t="s">
        <v>12</v>
      </c>
      <c r="C13" s="34" t="e">
        <f>0.5+C14</f>
        <v>#DIV/0!</v>
      </c>
      <c r="D13" s="35" t="e">
        <f>1-C13</f>
        <v>#DIV/0!</v>
      </c>
      <c r="E13" s="4"/>
      <c r="F13" s="11"/>
      <c r="G13" s="33" t="s">
        <v>12</v>
      </c>
      <c r="H13" s="34" t="e">
        <f>0.5+H14</f>
        <v>#DIV/0!</v>
      </c>
      <c r="I13" s="35" t="e">
        <f>1-H13</f>
        <v>#DIV/0!</v>
      </c>
      <c r="J13" s="4"/>
      <c r="K13" s="29"/>
      <c r="L13" s="29"/>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row>
    <row r="14" spans="2:70" ht="12.75" customHeight="1" x14ac:dyDescent="0.2">
      <c r="B14" s="33" t="s">
        <v>13</v>
      </c>
      <c r="C14" s="36" t="e">
        <f>C15/(C12+D12)</f>
        <v>#DIV/0!</v>
      </c>
      <c r="D14" s="37" t="e">
        <f>D15/(D12+E12)</f>
        <v>#DIV/0!</v>
      </c>
      <c r="E14" s="4"/>
      <c r="F14" s="11"/>
      <c r="G14" s="33" t="s">
        <v>13</v>
      </c>
      <c r="H14" s="36" t="e">
        <f>H15/(H12+I12)</f>
        <v>#DIV/0!</v>
      </c>
      <c r="I14" s="37" t="e">
        <f>I15/(I12+J12)</f>
        <v>#DIV/0!</v>
      </c>
      <c r="J14" s="4"/>
      <c r="K14" s="29"/>
      <c r="L14" s="29"/>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row>
    <row r="15" spans="2:70" ht="16.5" customHeight="1" x14ac:dyDescent="0.2">
      <c r="B15" s="33" t="s">
        <v>14</v>
      </c>
      <c r="C15" s="38">
        <f>C12-C16</f>
        <v>0</v>
      </c>
      <c r="D15" s="39">
        <f>D12-D16</f>
        <v>0</v>
      </c>
      <c r="E15" s="4"/>
      <c r="F15" s="11"/>
      <c r="G15" s="33" t="s">
        <v>14</v>
      </c>
      <c r="H15" s="38">
        <f>H12-H16</f>
        <v>0</v>
      </c>
      <c r="I15" s="39">
        <f>I12-I16</f>
        <v>0</v>
      </c>
      <c r="J15" s="4"/>
      <c r="K15" s="29"/>
      <c r="L15" s="29"/>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row>
    <row r="16" spans="2:70" ht="12.75" customHeight="1" x14ac:dyDescent="0.2">
      <c r="B16" s="33" t="s">
        <v>15</v>
      </c>
      <c r="C16" s="38">
        <f>C10*($C$12+$D$12)-Januar!H37</f>
        <v>0</v>
      </c>
      <c r="D16" s="39">
        <f>D10*($C$12+$D$12)-Januar!I37</f>
        <v>0</v>
      </c>
      <c r="E16" s="4"/>
      <c r="F16" s="11"/>
      <c r="G16" s="33" t="s">
        <v>15</v>
      </c>
      <c r="H16" s="38">
        <f>H10*($H$12+$I$12)-C15</f>
        <v>0</v>
      </c>
      <c r="I16" s="39">
        <f>I10*($H$12+$I$12)-D15</f>
        <v>0</v>
      </c>
      <c r="J16" s="4"/>
      <c r="K16" s="29"/>
      <c r="L16" s="29"/>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row>
    <row r="17" spans="2:70" x14ac:dyDescent="0.2">
      <c r="B17" s="33" t="s">
        <v>16</v>
      </c>
      <c r="C17" s="34" t="e">
        <f>C20/E11</f>
        <v>#DIV/0!</v>
      </c>
      <c r="D17" s="35" t="e">
        <f>D20/E11</f>
        <v>#DIV/0!</v>
      </c>
      <c r="E17" s="4"/>
      <c r="F17" s="11"/>
      <c r="G17" s="33" t="s">
        <v>16</v>
      </c>
      <c r="H17" s="34" t="e">
        <f>H20/J11</f>
        <v>#DIV/0!</v>
      </c>
      <c r="I17" s="35" t="e">
        <f>I20/J11</f>
        <v>#DIV/0!</v>
      </c>
      <c r="J17" s="4"/>
      <c r="K17" s="30"/>
      <c r="L17" s="29"/>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row>
    <row r="18" spans="2:70" x14ac:dyDescent="0.2">
      <c r="B18" s="33" t="s">
        <v>17</v>
      </c>
      <c r="C18" s="34" t="e">
        <f>0.5+C17</f>
        <v>#DIV/0!</v>
      </c>
      <c r="D18" s="35" t="e">
        <f>1-C18</f>
        <v>#DIV/0!</v>
      </c>
      <c r="E18" s="5"/>
      <c r="F18" s="12"/>
      <c r="G18" s="33" t="s">
        <v>17</v>
      </c>
      <c r="H18" s="34" t="e">
        <f>0.5+H17</f>
        <v>#DIV/0!</v>
      </c>
      <c r="I18" s="35" t="e">
        <f>1-H18</f>
        <v>#DIV/0!</v>
      </c>
      <c r="J18" s="5"/>
      <c r="K18" s="30"/>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row>
    <row r="19" spans="2:70" x14ac:dyDescent="0.2">
      <c r="B19" s="22" t="s">
        <v>19</v>
      </c>
      <c r="C19" s="1">
        <f>C10*($C$11+$D$11)-Januar!H42</f>
        <v>0</v>
      </c>
      <c r="D19" s="2">
        <f>D10*($C$11+$D$11)-Januar!I42</f>
        <v>0</v>
      </c>
      <c r="E19" s="5"/>
      <c r="F19" s="11"/>
      <c r="G19" s="22" t="s">
        <v>19</v>
      </c>
      <c r="H19" s="1">
        <f>H10*($H$11+$I$11)-C20</f>
        <v>0</v>
      </c>
      <c r="I19" s="2">
        <f>I10*($H$11+$I$11)-D20</f>
        <v>0</v>
      </c>
      <c r="J19" s="5"/>
      <c r="K19" s="31"/>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row>
    <row r="20" spans="2:70" x14ac:dyDescent="0.2">
      <c r="B20" s="33" t="s">
        <v>20</v>
      </c>
      <c r="C20" s="38">
        <f>C11-C19</f>
        <v>0</v>
      </c>
      <c r="D20" s="39">
        <f>D11-D19</f>
        <v>0</v>
      </c>
      <c r="E20" s="5"/>
      <c r="F20" s="11"/>
      <c r="G20" s="33" t="s">
        <v>20</v>
      </c>
      <c r="H20" s="38">
        <f>H11-H19</f>
        <v>0</v>
      </c>
      <c r="I20" s="39">
        <f>I11-I19</f>
        <v>0</v>
      </c>
      <c r="J20" s="5"/>
      <c r="K20" s="14"/>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row>
    <row r="21" spans="2:70" x14ac:dyDescent="0.2">
      <c r="B21" s="21"/>
      <c r="C21" s="24"/>
      <c r="D21" s="24"/>
      <c r="E21" s="17"/>
      <c r="F21" s="11"/>
      <c r="G21" s="21"/>
      <c r="H21" s="24"/>
      <c r="I21" s="24"/>
      <c r="J21" s="17"/>
      <c r="K21" s="8"/>
      <c r="L21" s="8"/>
      <c r="M21" s="14"/>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row>
    <row r="22" spans="2:70" x14ac:dyDescent="0.2">
      <c r="B22" s="21"/>
      <c r="C22" s="25"/>
      <c r="D22" s="25"/>
      <c r="E22" s="17"/>
      <c r="F22" s="11"/>
      <c r="G22" s="21"/>
      <c r="H22" s="25"/>
      <c r="I22" s="25"/>
      <c r="J22" s="17"/>
      <c r="K22" s="8"/>
      <c r="L22" s="8"/>
      <c r="M22" s="14"/>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row>
    <row r="23" spans="2:70" x14ac:dyDescent="0.2">
      <c r="B23" s="21"/>
      <c r="C23" s="25"/>
      <c r="D23" s="25"/>
      <c r="E23" s="17"/>
      <c r="F23" s="13"/>
      <c r="G23" s="21"/>
      <c r="H23" s="25"/>
      <c r="I23" s="25"/>
      <c r="J23" s="17"/>
      <c r="K23" s="8"/>
      <c r="L23" s="8"/>
      <c r="M23" s="15"/>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row>
    <row r="24" spans="2:70" x14ac:dyDescent="0.2">
      <c r="B24" s="21"/>
      <c r="C24" s="25"/>
      <c r="D24" s="25"/>
      <c r="E24" s="17"/>
      <c r="F24" s="11"/>
      <c r="G24" s="21"/>
      <c r="H24" s="25"/>
      <c r="I24" s="25"/>
      <c r="J24" s="17"/>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row>
    <row r="25" spans="2:70" x14ac:dyDescent="0.2">
      <c r="B25" s="23"/>
      <c r="C25" s="26"/>
      <c r="D25" s="26"/>
      <c r="E25" s="18"/>
      <c r="F25" s="11"/>
      <c r="G25" s="23"/>
      <c r="H25" s="26"/>
      <c r="I25" s="26"/>
      <c r="J25" s="1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row>
    <row r="26" spans="2:70" s="8" customFormat="1" x14ac:dyDescent="0.2"/>
    <row r="27" spans="2:70" s="8" customFormat="1" ht="15.75" x14ac:dyDescent="0.25">
      <c r="B27" s="56" t="s">
        <v>24</v>
      </c>
    </row>
    <row r="28" spans="2:70" s="8" customFormat="1" x14ac:dyDescent="0.2">
      <c r="C28" s="27"/>
      <c r="D28" s="27"/>
      <c r="E28" s="28"/>
      <c r="J28" s="27"/>
      <c r="K28" s="27"/>
      <c r="L28" s="28"/>
    </row>
    <row r="29" spans="2:70" s="8" customFormat="1" ht="15" x14ac:dyDescent="0.2">
      <c r="B29" s="9" t="s">
        <v>2</v>
      </c>
      <c r="C29" s="19"/>
      <c r="D29" s="19"/>
      <c r="E29" s="16"/>
      <c r="G29" s="9" t="s">
        <v>3</v>
      </c>
      <c r="H29" s="19"/>
      <c r="I29" s="19"/>
      <c r="J29" s="16"/>
      <c r="L29" s="29"/>
    </row>
    <row r="30" spans="2:70" s="8" customFormat="1" ht="15" x14ac:dyDescent="0.2">
      <c r="B30" s="20" t="s">
        <v>5</v>
      </c>
      <c r="C30" s="6" t="str">
        <f>E2</f>
        <v>Band 1</v>
      </c>
      <c r="D30" s="7" t="str">
        <f>F2</f>
        <v>Band 2</v>
      </c>
      <c r="E30" s="3" t="s">
        <v>27</v>
      </c>
      <c r="G30" s="20" t="s">
        <v>5</v>
      </c>
      <c r="H30" s="6" t="str">
        <f>E2</f>
        <v>Band 1</v>
      </c>
      <c r="I30" s="7" t="str">
        <f>F2</f>
        <v>Band 2</v>
      </c>
      <c r="J30" s="3" t="s">
        <v>27</v>
      </c>
      <c r="K30" s="30"/>
    </row>
    <row r="31" spans="2:70" s="8" customFormat="1" x14ac:dyDescent="0.2">
      <c r="B31" s="33" t="s">
        <v>7</v>
      </c>
      <c r="C31" s="52">
        <f>E3</f>
        <v>10</v>
      </c>
      <c r="D31" s="53">
        <f>F3</f>
        <v>10</v>
      </c>
      <c r="E31" s="4">
        <f>C31+D31</f>
        <v>20</v>
      </c>
      <c r="G31" s="33" t="s">
        <v>7</v>
      </c>
      <c r="H31" s="52">
        <f>E3</f>
        <v>10</v>
      </c>
      <c r="I31" s="53">
        <f>F3</f>
        <v>10</v>
      </c>
      <c r="J31" s="4">
        <f>H31+I31</f>
        <v>20</v>
      </c>
      <c r="K31" s="29"/>
    </row>
    <row r="32" spans="2:70" s="8" customFormat="1" x14ac:dyDescent="0.2">
      <c r="B32" s="33" t="s">
        <v>18</v>
      </c>
      <c r="C32" s="34">
        <f>C31/E31</f>
        <v>0.5</v>
      </c>
      <c r="D32" s="35">
        <f>D31/E31</f>
        <v>0.5</v>
      </c>
      <c r="E32" s="5"/>
      <c r="G32" s="33" t="s">
        <v>18</v>
      </c>
      <c r="H32" s="34">
        <f>H31/J31</f>
        <v>0.5</v>
      </c>
      <c r="I32" s="35">
        <f>I31/J31</f>
        <v>0.5</v>
      </c>
      <c r="J32" s="5"/>
      <c r="K32" s="29"/>
    </row>
    <row r="33" spans="2:13" s="8" customFormat="1" ht="18" x14ac:dyDescent="0.25">
      <c r="B33" s="20" t="s">
        <v>8</v>
      </c>
      <c r="C33" s="44">
        <v>0</v>
      </c>
      <c r="D33" s="45">
        <v>0</v>
      </c>
      <c r="E33" s="4">
        <f>C33+D33</f>
        <v>0</v>
      </c>
      <c r="G33" s="20" t="s">
        <v>8</v>
      </c>
      <c r="H33" s="44">
        <v>0</v>
      </c>
      <c r="I33" s="45">
        <v>0</v>
      </c>
      <c r="J33" s="4">
        <f>H33+I33</f>
        <v>0</v>
      </c>
      <c r="K33" s="29"/>
    </row>
    <row r="34" spans="2:13" s="8" customFormat="1" ht="15" x14ac:dyDescent="0.25">
      <c r="B34" s="54" t="s">
        <v>9</v>
      </c>
      <c r="C34" s="46">
        <v>0</v>
      </c>
      <c r="D34" s="47">
        <v>0</v>
      </c>
      <c r="E34" s="4"/>
      <c r="G34" s="54" t="s">
        <v>9</v>
      </c>
      <c r="H34" s="46">
        <v>0</v>
      </c>
      <c r="I34" s="47">
        <v>0</v>
      </c>
      <c r="J34" s="4"/>
      <c r="K34" s="31"/>
    </row>
    <row r="35" spans="2:13" s="8" customFormat="1" x14ac:dyDescent="0.2">
      <c r="B35" s="33" t="s">
        <v>12</v>
      </c>
      <c r="C35" s="34" t="e">
        <f>0.5+C36</f>
        <v>#DIV/0!</v>
      </c>
      <c r="D35" s="35" t="e">
        <f>1-C35</f>
        <v>#DIV/0!</v>
      </c>
      <c r="E35" s="4"/>
      <c r="G35" s="33" t="s">
        <v>12</v>
      </c>
      <c r="H35" s="34" t="e">
        <f>0.5+H36</f>
        <v>#DIV/0!</v>
      </c>
      <c r="I35" s="35" t="e">
        <f>1-H35</f>
        <v>#DIV/0!</v>
      </c>
      <c r="J35" s="4"/>
      <c r="K35" s="14"/>
    </row>
    <row r="36" spans="2:13" s="8" customFormat="1" x14ac:dyDescent="0.2">
      <c r="B36" s="33" t="s">
        <v>13</v>
      </c>
      <c r="C36" s="36" t="e">
        <f>C37/(C34+D34)</f>
        <v>#DIV/0!</v>
      </c>
      <c r="D36" s="37" t="e">
        <f>D37/(D34+E34)</f>
        <v>#DIV/0!</v>
      </c>
      <c r="E36" s="4"/>
      <c r="F36" s="10"/>
      <c r="G36" s="33" t="s">
        <v>13</v>
      </c>
      <c r="H36" s="36" t="e">
        <f>H37/(H34+I34)</f>
        <v>#DIV/0!</v>
      </c>
      <c r="I36" s="37" t="e">
        <f>I37/(I34+J34)</f>
        <v>#DIV/0!</v>
      </c>
      <c r="J36" s="4"/>
      <c r="M36" s="10"/>
    </row>
    <row r="37" spans="2:13" s="8" customFormat="1" x14ac:dyDescent="0.2">
      <c r="B37" s="33" t="s">
        <v>14</v>
      </c>
      <c r="C37" s="38">
        <f>C34-C38</f>
        <v>0</v>
      </c>
      <c r="D37" s="39">
        <f>D34-D38</f>
        <v>0</v>
      </c>
      <c r="E37" s="4"/>
      <c r="G37" s="33" t="s">
        <v>14</v>
      </c>
      <c r="H37" s="38">
        <f>H34-H38</f>
        <v>0</v>
      </c>
      <c r="I37" s="39">
        <f>I34-I38</f>
        <v>0</v>
      </c>
      <c r="J37" s="4"/>
    </row>
    <row r="38" spans="2:13" s="8" customFormat="1" x14ac:dyDescent="0.2">
      <c r="B38" s="33" t="s">
        <v>15</v>
      </c>
      <c r="C38" s="38">
        <f>C32*($C$34+$D$34)-H15</f>
        <v>0</v>
      </c>
      <c r="D38" s="39">
        <f>D32*($C$34+$D$34)-I15</f>
        <v>0</v>
      </c>
      <c r="E38" s="4"/>
      <c r="G38" s="33" t="s">
        <v>15</v>
      </c>
      <c r="H38" s="38">
        <f>H32*($H$34+$I$34)-C37</f>
        <v>0</v>
      </c>
      <c r="I38" s="39">
        <f>I32*($H$34+$I$34)-D37</f>
        <v>0</v>
      </c>
      <c r="J38" s="4"/>
      <c r="K38" s="29"/>
    </row>
    <row r="39" spans="2:13" s="8" customFormat="1" x14ac:dyDescent="0.2">
      <c r="B39" s="33" t="s">
        <v>16</v>
      </c>
      <c r="C39" s="34" t="e">
        <f>C42/E33</f>
        <v>#DIV/0!</v>
      </c>
      <c r="D39" s="35" t="e">
        <f>D42/E33</f>
        <v>#DIV/0!</v>
      </c>
      <c r="E39" s="4"/>
      <c r="G39" s="33" t="s">
        <v>16</v>
      </c>
      <c r="H39" s="34" t="e">
        <f>H42/J33</f>
        <v>#DIV/0!</v>
      </c>
      <c r="I39" s="35" t="e">
        <f>I42/J33</f>
        <v>#DIV/0!</v>
      </c>
      <c r="J39" s="4"/>
    </row>
    <row r="40" spans="2:13" s="8" customFormat="1" x14ac:dyDescent="0.2">
      <c r="B40" s="33" t="s">
        <v>17</v>
      </c>
      <c r="C40" s="34" t="e">
        <f>0.5+C39</f>
        <v>#DIV/0!</v>
      </c>
      <c r="D40" s="35" t="e">
        <f>1-C40</f>
        <v>#DIV/0!</v>
      </c>
      <c r="E40" s="5"/>
      <c r="G40" s="33" t="s">
        <v>17</v>
      </c>
      <c r="H40" s="34" t="e">
        <f>0.5+H39</f>
        <v>#DIV/0!</v>
      </c>
      <c r="I40" s="35" t="e">
        <f>1-H40</f>
        <v>#DIV/0!</v>
      </c>
      <c r="J40" s="5"/>
    </row>
    <row r="41" spans="2:13" s="8" customFormat="1" x14ac:dyDescent="0.2">
      <c r="B41" s="22" t="s">
        <v>19</v>
      </c>
      <c r="C41" s="1">
        <f>C32*($C$33+$D$33)-H20</f>
        <v>0</v>
      </c>
      <c r="D41" s="2">
        <f>D32*($H$11+$I$11)-I20</f>
        <v>0</v>
      </c>
      <c r="E41" s="5"/>
      <c r="F41" s="14"/>
      <c r="G41" s="22" t="s">
        <v>19</v>
      </c>
      <c r="H41" s="1">
        <f>H32*($H$33+$I$33)-C42</f>
        <v>0</v>
      </c>
      <c r="I41" s="2">
        <f>I32*($H$11+$I$11)-D42</f>
        <v>0</v>
      </c>
      <c r="J41" s="5"/>
      <c r="M41" s="14"/>
    </row>
    <row r="42" spans="2:13" s="8" customFormat="1" x14ac:dyDescent="0.2">
      <c r="B42" s="33" t="s">
        <v>20</v>
      </c>
      <c r="C42" s="38">
        <f>C33-C41</f>
        <v>0</v>
      </c>
      <c r="D42" s="39">
        <f>D33-D41</f>
        <v>0</v>
      </c>
      <c r="E42" s="5"/>
      <c r="F42" s="14"/>
      <c r="G42" s="33" t="s">
        <v>20</v>
      </c>
      <c r="H42" s="38">
        <f>H33-H41</f>
        <v>0</v>
      </c>
      <c r="I42" s="39">
        <f>I33-I41</f>
        <v>0</v>
      </c>
      <c r="J42" s="5"/>
      <c r="M42" s="14"/>
    </row>
    <row r="43" spans="2:13" s="8" customFormat="1" x14ac:dyDescent="0.2">
      <c r="B43" s="21"/>
      <c r="C43" s="24"/>
      <c r="D43" s="24"/>
      <c r="E43" s="17"/>
      <c r="F43" s="15"/>
      <c r="G43" s="21"/>
      <c r="H43" s="24"/>
      <c r="I43" s="24"/>
      <c r="J43" s="17"/>
      <c r="M43" s="32"/>
    </row>
    <row r="44" spans="2:13" s="8" customFormat="1" x14ac:dyDescent="0.2">
      <c r="B44" s="21"/>
      <c r="C44" s="25"/>
      <c r="D44" s="25"/>
      <c r="E44" s="17"/>
      <c r="G44" s="21"/>
      <c r="H44" s="25"/>
      <c r="I44" s="25"/>
      <c r="J44" s="17"/>
    </row>
    <row r="45" spans="2:13" s="8" customFormat="1" x14ac:dyDescent="0.2">
      <c r="B45" s="21"/>
      <c r="C45" s="25"/>
      <c r="D45" s="25"/>
      <c r="E45" s="17"/>
      <c r="G45" s="21"/>
      <c r="H45" s="25"/>
      <c r="I45" s="25"/>
      <c r="J45" s="17"/>
    </row>
    <row r="46" spans="2:13" s="8" customFormat="1" x14ac:dyDescent="0.2">
      <c r="B46" s="21"/>
      <c r="C46" s="25"/>
      <c r="D46" s="25"/>
      <c r="E46" s="17"/>
      <c r="G46" s="21"/>
      <c r="H46" s="25"/>
      <c r="I46" s="25"/>
      <c r="J46" s="17"/>
    </row>
    <row r="47" spans="2:13" s="8" customFormat="1" x14ac:dyDescent="0.2">
      <c r="B47" s="23"/>
      <c r="C47" s="26"/>
      <c r="D47" s="26"/>
      <c r="E47" s="18"/>
      <c r="G47" s="23"/>
      <c r="H47" s="26"/>
      <c r="I47" s="26"/>
      <c r="J47" s="18"/>
    </row>
    <row r="48" spans="2:13" s="8" customFormat="1" x14ac:dyDescent="0.2"/>
    <row r="49" spans="5:9" s="8" customFormat="1" x14ac:dyDescent="0.2"/>
    <row r="50" spans="5:9" s="8" customFormat="1" ht="18" customHeight="1" x14ac:dyDescent="0.2">
      <c r="E50" s="101" t="s">
        <v>21</v>
      </c>
      <c r="F50" s="101"/>
      <c r="G50" s="101"/>
      <c r="H50" s="42"/>
      <c r="I50" s="42"/>
    </row>
    <row r="51" spans="5:9" s="8" customFormat="1" x14ac:dyDescent="0.2">
      <c r="I51" s="43"/>
    </row>
    <row r="52" spans="5:9" s="8" customFormat="1" x14ac:dyDescent="0.2"/>
    <row r="53" spans="5:9" s="8" customFormat="1" x14ac:dyDescent="0.2"/>
    <row r="54" spans="5:9" s="8" customFormat="1" x14ac:dyDescent="0.2"/>
    <row r="55" spans="5:9" s="8" customFormat="1" x14ac:dyDescent="0.2"/>
    <row r="56" spans="5:9" s="8" customFormat="1" x14ac:dyDescent="0.2"/>
    <row r="57" spans="5:9" s="8" customFormat="1" x14ac:dyDescent="0.2"/>
    <row r="58" spans="5:9" s="8" customFormat="1" x14ac:dyDescent="0.2"/>
    <row r="59" spans="5:9" s="8" customFormat="1" x14ac:dyDescent="0.2"/>
    <row r="60" spans="5:9" s="8" customFormat="1" x14ac:dyDescent="0.2"/>
    <row r="61" spans="5:9" s="8" customFormat="1" x14ac:dyDescent="0.2"/>
    <row r="62" spans="5:9" s="8" customFormat="1" x14ac:dyDescent="0.2"/>
    <row r="63" spans="5:9" s="8" customFormat="1" x14ac:dyDescent="0.2"/>
    <row r="64" spans="5:9"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sheetData>
  <sheetProtection password="C722" sheet="1" objects="1" scenarios="1"/>
  <mergeCells count="3">
    <mergeCell ref="B2:D2"/>
    <mergeCell ref="B3:D3"/>
    <mergeCell ref="E50:G50"/>
  </mergeCells>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BR74"/>
  <sheetViews>
    <sheetView zoomScaleNormal="100" workbookViewId="0">
      <selection activeCell="F2" sqref="F2"/>
    </sheetView>
  </sheetViews>
  <sheetFormatPr defaultRowHeight="12.75" x14ac:dyDescent="0.2"/>
  <cols>
    <col min="1" max="1" width="6.5703125" style="8" customWidth="1"/>
    <col min="2" max="2" width="25" customWidth="1"/>
    <col min="3" max="3" width="13" customWidth="1"/>
    <col min="4" max="4" width="12.28515625" customWidth="1"/>
    <col min="5" max="5" width="13.5703125" customWidth="1"/>
    <col min="6" max="6" width="13.42578125" customWidth="1"/>
    <col min="7" max="7" width="25.140625" customWidth="1"/>
    <col min="8" max="8" width="13" customWidth="1"/>
    <col min="9" max="9" width="11.7109375" customWidth="1"/>
    <col min="10" max="10" width="13.42578125" customWidth="1"/>
  </cols>
  <sheetData>
    <row r="1" spans="2:70" s="8" customFormat="1" x14ac:dyDescent="0.2"/>
    <row r="2" spans="2:70" ht="24.75" customHeight="1" x14ac:dyDescent="0.2">
      <c r="B2" s="95" t="s">
        <v>22</v>
      </c>
      <c r="C2" s="96"/>
      <c r="D2" s="97"/>
      <c r="E2" s="48" t="str">
        <f>Januar!E2</f>
        <v>Band 1</v>
      </c>
      <c r="F2" s="49" t="str">
        <f>Januar!F2</f>
        <v>Band 2</v>
      </c>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row>
    <row r="3" spans="2:70" ht="24" customHeight="1" x14ac:dyDescent="0.2">
      <c r="B3" s="98" t="s">
        <v>6</v>
      </c>
      <c r="C3" s="99"/>
      <c r="D3" s="100"/>
      <c r="E3" s="50">
        <f>Januar!E3</f>
        <v>10</v>
      </c>
      <c r="F3" s="51">
        <f>Januar!F3</f>
        <v>10</v>
      </c>
      <c r="G3" s="8"/>
      <c r="H3" s="8"/>
      <c r="I3" s="41"/>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row>
    <row r="4" spans="2:70" s="8" customFormat="1" x14ac:dyDescent="0.2"/>
    <row r="5" spans="2:70" s="8" customFormat="1" ht="15.75" x14ac:dyDescent="0.25">
      <c r="B5" s="56" t="s">
        <v>25</v>
      </c>
      <c r="D5" s="40"/>
    </row>
    <row r="6" spans="2:70" s="8" customFormat="1" x14ac:dyDescent="0.2">
      <c r="E6" s="10"/>
      <c r="F6" s="10"/>
    </row>
    <row r="7" spans="2:70" ht="15" x14ac:dyDescent="0.2">
      <c r="B7" s="9" t="s">
        <v>0</v>
      </c>
      <c r="C7" s="19"/>
      <c r="D7" s="19"/>
      <c r="E7" s="16"/>
      <c r="F7" s="11"/>
      <c r="G7" s="9" t="s">
        <v>1</v>
      </c>
      <c r="H7" s="19"/>
      <c r="I7" s="19"/>
      <c r="J7" s="16"/>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row>
    <row r="8" spans="2:70" ht="19.5" customHeight="1" x14ac:dyDescent="0.2">
      <c r="B8" s="20" t="s">
        <v>5</v>
      </c>
      <c r="C8" s="6" t="str">
        <f>E2</f>
        <v>Band 1</v>
      </c>
      <c r="D8" s="7" t="str">
        <f>F2</f>
        <v>Band 2</v>
      </c>
      <c r="E8" s="3" t="s">
        <v>27</v>
      </c>
      <c r="F8" s="11"/>
      <c r="G8" s="20" t="s">
        <v>5</v>
      </c>
      <c r="H8" s="6" t="str">
        <f>E2</f>
        <v>Band 1</v>
      </c>
      <c r="I8" s="7" t="str">
        <f>F2</f>
        <v>Band 2</v>
      </c>
      <c r="J8" s="3" t="s">
        <v>27</v>
      </c>
      <c r="K8" s="27"/>
      <c r="L8" s="2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row>
    <row r="9" spans="2:70" x14ac:dyDescent="0.2">
      <c r="B9" s="33" t="s">
        <v>7</v>
      </c>
      <c r="C9" s="52">
        <f>E3</f>
        <v>10</v>
      </c>
      <c r="D9" s="53">
        <f>F3</f>
        <v>10</v>
      </c>
      <c r="E9" s="4">
        <f>C9+D9</f>
        <v>20</v>
      </c>
      <c r="F9" s="11"/>
      <c r="G9" s="33" t="s">
        <v>7</v>
      </c>
      <c r="H9" s="52">
        <f>E3</f>
        <v>10</v>
      </c>
      <c r="I9" s="53">
        <f>F3</f>
        <v>10</v>
      </c>
      <c r="J9" s="4">
        <f>H9+I9</f>
        <v>20</v>
      </c>
      <c r="K9" s="8"/>
      <c r="L9" s="29"/>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row>
    <row r="10" spans="2:70" x14ac:dyDescent="0.2">
      <c r="B10" s="33" t="s">
        <v>18</v>
      </c>
      <c r="C10" s="34">
        <f>C9/E9</f>
        <v>0.5</v>
      </c>
      <c r="D10" s="35">
        <f>D9/E9</f>
        <v>0.5</v>
      </c>
      <c r="E10" s="5"/>
      <c r="F10" s="11"/>
      <c r="G10" s="33" t="s">
        <v>18</v>
      </c>
      <c r="H10" s="34">
        <f>H9/J9</f>
        <v>0.5</v>
      </c>
      <c r="I10" s="35">
        <f>I9/J9</f>
        <v>0.5</v>
      </c>
      <c r="J10" s="5"/>
      <c r="K10" s="30"/>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row>
    <row r="11" spans="2:70" ht="18" x14ac:dyDescent="0.25">
      <c r="B11" s="20" t="s">
        <v>8</v>
      </c>
      <c r="C11" s="44">
        <v>0</v>
      </c>
      <c r="D11" s="45">
        <v>0</v>
      </c>
      <c r="E11" s="4">
        <f>C11+D11</f>
        <v>0</v>
      </c>
      <c r="F11" s="11"/>
      <c r="G11" s="20" t="s">
        <v>8</v>
      </c>
      <c r="H11" s="44">
        <v>0</v>
      </c>
      <c r="I11" s="45">
        <v>0</v>
      </c>
      <c r="J11" s="4">
        <f>H11+I11</f>
        <v>0</v>
      </c>
      <c r="K11" s="29"/>
      <c r="L11" s="2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row>
    <row r="12" spans="2:70" ht="16.5" customHeight="1" x14ac:dyDescent="0.25">
      <c r="B12" s="54" t="s">
        <v>9</v>
      </c>
      <c r="C12" s="46">
        <v>0</v>
      </c>
      <c r="D12" s="47">
        <v>0</v>
      </c>
      <c r="E12" s="4"/>
      <c r="F12" s="11"/>
      <c r="G12" s="54" t="s">
        <v>9</v>
      </c>
      <c r="H12" s="46">
        <v>0</v>
      </c>
      <c r="I12" s="47">
        <v>0</v>
      </c>
      <c r="J12" s="4"/>
      <c r="K12" s="29"/>
      <c r="L12" s="29"/>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row>
    <row r="13" spans="2:70" ht="14.25" customHeight="1" x14ac:dyDescent="0.2">
      <c r="B13" s="33" t="s">
        <v>12</v>
      </c>
      <c r="C13" s="34" t="e">
        <f>0.5+C14</f>
        <v>#DIV/0!</v>
      </c>
      <c r="D13" s="35" t="e">
        <f>1-C13</f>
        <v>#DIV/0!</v>
      </c>
      <c r="E13" s="4"/>
      <c r="F13" s="11"/>
      <c r="G13" s="33" t="s">
        <v>12</v>
      </c>
      <c r="H13" s="34" t="e">
        <f>0.5+H14</f>
        <v>#DIV/0!</v>
      </c>
      <c r="I13" s="35" t="e">
        <f>1-H13</f>
        <v>#DIV/0!</v>
      </c>
      <c r="J13" s="4"/>
      <c r="K13" s="29"/>
      <c r="L13" s="29"/>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row>
    <row r="14" spans="2:70" ht="12.75" customHeight="1" x14ac:dyDescent="0.2">
      <c r="B14" s="33" t="s">
        <v>13</v>
      </c>
      <c r="C14" s="36" t="e">
        <f>C15/(C12+D12)</f>
        <v>#DIV/0!</v>
      </c>
      <c r="D14" s="37" t="e">
        <f>D15/(D12+E12)</f>
        <v>#DIV/0!</v>
      </c>
      <c r="E14" s="4"/>
      <c r="F14" s="11"/>
      <c r="G14" s="33" t="s">
        <v>13</v>
      </c>
      <c r="H14" s="36" t="e">
        <f>H15/(H12+I12)</f>
        <v>#DIV/0!</v>
      </c>
      <c r="I14" s="37" t="e">
        <f>I15/(I12+J12)</f>
        <v>#DIV/0!</v>
      </c>
      <c r="J14" s="4"/>
      <c r="K14" s="29"/>
      <c r="L14" s="29"/>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row>
    <row r="15" spans="2:70" ht="16.5" customHeight="1" x14ac:dyDescent="0.2">
      <c r="B15" s="33" t="s">
        <v>14</v>
      </c>
      <c r="C15" s="38">
        <f>C12-C16</f>
        <v>0</v>
      </c>
      <c r="D15" s="39">
        <f>D12-D16</f>
        <v>0</v>
      </c>
      <c r="E15" s="4"/>
      <c r="F15" s="11"/>
      <c r="G15" s="33" t="s">
        <v>14</v>
      </c>
      <c r="H15" s="38">
        <f>H12-H16</f>
        <v>0</v>
      </c>
      <c r="I15" s="39">
        <f>I12-I16</f>
        <v>0</v>
      </c>
      <c r="J15" s="4"/>
      <c r="K15" s="29"/>
      <c r="L15" s="29"/>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row>
    <row r="16" spans="2:70" ht="12.75" customHeight="1" x14ac:dyDescent="0.2">
      <c r="B16" s="33" t="s">
        <v>15</v>
      </c>
      <c r="C16" s="38">
        <f>C10*($C$12+$D$12)-Februar!H37</f>
        <v>0</v>
      </c>
      <c r="D16" s="39">
        <f>D10*($C$12+$D$12)-Februar!I37</f>
        <v>0</v>
      </c>
      <c r="E16" s="4"/>
      <c r="F16" s="11"/>
      <c r="G16" s="33" t="s">
        <v>15</v>
      </c>
      <c r="H16" s="38">
        <f>H10*($H$12+$I$12)-C15</f>
        <v>0</v>
      </c>
      <c r="I16" s="39">
        <f>I10*($H$12+$I$12)-D15</f>
        <v>0</v>
      </c>
      <c r="J16" s="4"/>
      <c r="K16" s="29"/>
      <c r="L16" s="29"/>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row>
    <row r="17" spans="2:70" x14ac:dyDescent="0.2">
      <c r="B17" s="33" t="s">
        <v>16</v>
      </c>
      <c r="C17" s="34" t="e">
        <f>C20/E11</f>
        <v>#DIV/0!</v>
      </c>
      <c r="D17" s="35" t="e">
        <f>D20/E11</f>
        <v>#DIV/0!</v>
      </c>
      <c r="E17" s="4"/>
      <c r="F17" s="11"/>
      <c r="G17" s="33" t="s">
        <v>16</v>
      </c>
      <c r="H17" s="34" t="e">
        <f>H20/J11</f>
        <v>#DIV/0!</v>
      </c>
      <c r="I17" s="35" t="e">
        <f>I20/J11</f>
        <v>#DIV/0!</v>
      </c>
      <c r="J17" s="4"/>
      <c r="K17" s="30"/>
      <c r="L17" s="29"/>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row>
    <row r="18" spans="2:70" x14ac:dyDescent="0.2">
      <c r="B18" s="33" t="s">
        <v>17</v>
      </c>
      <c r="C18" s="34" t="e">
        <f>0.5+C17</f>
        <v>#DIV/0!</v>
      </c>
      <c r="D18" s="35" t="e">
        <f>1-C18</f>
        <v>#DIV/0!</v>
      </c>
      <c r="E18" s="5"/>
      <c r="F18" s="12"/>
      <c r="G18" s="33" t="s">
        <v>17</v>
      </c>
      <c r="H18" s="34" t="e">
        <f>0.5+H17</f>
        <v>#DIV/0!</v>
      </c>
      <c r="I18" s="35" t="e">
        <f>1-H18</f>
        <v>#DIV/0!</v>
      </c>
      <c r="J18" s="5"/>
      <c r="K18" s="30"/>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row>
    <row r="19" spans="2:70" x14ac:dyDescent="0.2">
      <c r="B19" s="22" t="s">
        <v>19</v>
      </c>
      <c r="C19" s="1">
        <f>C10*($C$11+$D$11)-Februar!H42</f>
        <v>0</v>
      </c>
      <c r="D19" s="2">
        <f>D10*($C$11+$D$11)-Februar!I42</f>
        <v>0</v>
      </c>
      <c r="E19" s="5"/>
      <c r="F19" s="11"/>
      <c r="G19" s="22" t="s">
        <v>19</v>
      </c>
      <c r="H19" s="1">
        <f>H10*($H$11+$I$11)-C20</f>
        <v>0</v>
      </c>
      <c r="I19" s="2">
        <f>I10*($H$11+$I$11)-D20</f>
        <v>0</v>
      </c>
      <c r="J19" s="5"/>
      <c r="K19" s="31"/>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row>
    <row r="20" spans="2:70" x14ac:dyDescent="0.2">
      <c r="B20" s="33" t="s">
        <v>20</v>
      </c>
      <c r="C20" s="38">
        <f>C11-C19</f>
        <v>0</v>
      </c>
      <c r="D20" s="39">
        <f>D11-D19</f>
        <v>0</v>
      </c>
      <c r="E20" s="5"/>
      <c r="F20" s="11"/>
      <c r="G20" s="33" t="s">
        <v>20</v>
      </c>
      <c r="H20" s="38">
        <f>H11-H19</f>
        <v>0</v>
      </c>
      <c r="I20" s="39">
        <f>I11-I19</f>
        <v>0</v>
      </c>
      <c r="J20" s="5"/>
      <c r="K20" s="14"/>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row>
    <row r="21" spans="2:70" x14ac:dyDescent="0.2">
      <c r="B21" s="21"/>
      <c r="C21" s="24"/>
      <c r="D21" s="24"/>
      <c r="E21" s="17"/>
      <c r="F21" s="11"/>
      <c r="G21" s="21"/>
      <c r="H21" s="24"/>
      <c r="I21" s="24"/>
      <c r="J21" s="17"/>
      <c r="K21" s="8"/>
      <c r="L21" s="8"/>
      <c r="M21" s="14"/>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row>
    <row r="22" spans="2:70" x14ac:dyDescent="0.2">
      <c r="B22" s="21"/>
      <c r="C22" s="25"/>
      <c r="D22" s="25"/>
      <c r="E22" s="17"/>
      <c r="F22" s="11"/>
      <c r="G22" s="21"/>
      <c r="H22" s="25"/>
      <c r="I22" s="25"/>
      <c r="J22" s="17"/>
      <c r="K22" s="8"/>
      <c r="L22" s="8"/>
      <c r="M22" s="14"/>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row>
    <row r="23" spans="2:70" x14ac:dyDescent="0.2">
      <c r="B23" s="21"/>
      <c r="C23" s="25"/>
      <c r="D23" s="25"/>
      <c r="E23" s="17"/>
      <c r="F23" s="13"/>
      <c r="G23" s="21"/>
      <c r="H23" s="25"/>
      <c r="I23" s="25"/>
      <c r="J23" s="17"/>
      <c r="K23" s="8"/>
      <c r="L23" s="8"/>
      <c r="M23" s="15"/>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row>
    <row r="24" spans="2:70" x14ac:dyDescent="0.2">
      <c r="B24" s="21"/>
      <c r="C24" s="25"/>
      <c r="D24" s="25"/>
      <c r="E24" s="17"/>
      <c r="F24" s="11"/>
      <c r="G24" s="21"/>
      <c r="H24" s="25"/>
      <c r="I24" s="25"/>
      <c r="J24" s="17"/>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row>
    <row r="25" spans="2:70" x14ac:dyDescent="0.2">
      <c r="B25" s="23"/>
      <c r="C25" s="26"/>
      <c r="D25" s="26"/>
      <c r="E25" s="18"/>
      <c r="F25" s="11"/>
      <c r="G25" s="23"/>
      <c r="H25" s="26"/>
      <c r="I25" s="26"/>
      <c r="J25" s="1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row>
    <row r="26" spans="2:70" s="8" customFormat="1" x14ac:dyDescent="0.2"/>
    <row r="27" spans="2:70" s="8" customFormat="1" ht="15.75" x14ac:dyDescent="0.25">
      <c r="B27" s="56" t="s">
        <v>25</v>
      </c>
    </row>
    <row r="28" spans="2:70" s="8" customFormat="1" x14ac:dyDescent="0.2">
      <c r="C28" s="27"/>
      <c r="D28" s="27"/>
      <c r="E28" s="28"/>
      <c r="J28" s="27"/>
      <c r="K28" s="27"/>
      <c r="L28" s="28"/>
    </row>
    <row r="29" spans="2:70" s="8" customFormat="1" ht="15" x14ac:dyDescent="0.2">
      <c r="B29" s="9" t="s">
        <v>2</v>
      </c>
      <c r="C29" s="19"/>
      <c r="D29" s="19"/>
      <c r="E29" s="16"/>
      <c r="G29" s="9" t="s">
        <v>3</v>
      </c>
      <c r="H29" s="19"/>
      <c r="I29" s="19"/>
      <c r="J29" s="16"/>
      <c r="L29" s="29"/>
    </row>
    <row r="30" spans="2:70" s="8" customFormat="1" ht="15" x14ac:dyDescent="0.2">
      <c r="B30" s="20" t="s">
        <v>5</v>
      </c>
      <c r="C30" s="6" t="str">
        <f>E2</f>
        <v>Band 1</v>
      </c>
      <c r="D30" s="7" t="str">
        <f>F2</f>
        <v>Band 2</v>
      </c>
      <c r="E30" s="3" t="s">
        <v>27</v>
      </c>
      <c r="G30" s="20" t="s">
        <v>5</v>
      </c>
      <c r="H30" s="6" t="str">
        <f>E2</f>
        <v>Band 1</v>
      </c>
      <c r="I30" s="7" t="str">
        <f>F2</f>
        <v>Band 2</v>
      </c>
      <c r="J30" s="3" t="s">
        <v>27</v>
      </c>
      <c r="K30" s="30"/>
    </row>
    <row r="31" spans="2:70" s="8" customFormat="1" x14ac:dyDescent="0.2">
      <c r="B31" s="33" t="s">
        <v>7</v>
      </c>
      <c r="C31" s="52">
        <f>E3</f>
        <v>10</v>
      </c>
      <c r="D31" s="53">
        <f>F3</f>
        <v>10</v>
      </c>
      <c r="E31" s="4">
        <f>C31+D31</f>
        <v>20</v>
      </c>
      <c r="G31" s="33" t="s">
        <v>7</v>
      </c>
      <c r="H31" s="52">
        <f>E3</f>
        <v>10</v>
      </c>
      <c r="I31" s="53">
        <f>F3</f>
        <v>10</v>
      </c>
      <c r="J31" s="4">
        <f>H31+I31</f>
        <v>20</v>
      </c>
      <c r="K31" s="29"/>
    </row>
    <row r="32" spans="2:70" s="8" customFormat="1" x14ac:dyDescent="0.2">
      <c r="B32" s="33" t="s">
        <v>18</v>
      </c>
      <c r="C32" s="34">
        <f>C31/E31</f>
        <v>0.5</v>
      </c>
      <c r="D32" s="35">
        <f>D31/E31</f>
        <v>0.5</v>
      </c>
      <c r="E32" s="5"/>
      <c r="G32" s="33" t="s">
        <v>18</v>
      </c>
      <c r="H32" s="34">
        <f>H31/J31</f>
        <v>0.5</v>
      </c>
      <c r="I32" s="35">
        <f>I31/J31</f>
        <v>0.5</v>
      </c>
      <c r="J32" s="5"/>
      <c r="K32" s="29"/>
    </row>
    <row r="33" spans="2:13" s="8" customFormat="1" ht="18" x14ac:dyDescent="0.25">
      <c r="B33" s="20" t="s">
        <v>8</v>
      </c>
      <c r="C33" s="44">
        <v>0</v>
      </c>
      <c r="D33" s="45">
        <v>0</v>
      </c>
      <c r="E33" s="4">
        <f>C33+D33</f>
        <v>0</v>
      </c>
      <c r="G33" s="20" t="s">
        <v>8</v>
      </c>
      <c r="H33" s="44">
        <v>0</v>
      </c>
      <c r="I33" s="45">
        <v>0</v>
      </c>
      <c r="J33" s="4">
        <f>H33+I33</f>
        <v>0</v>
      </c>
      <c r="K33" s="29"/>
    </row>
    <row r="34" spans="2:13" s="8" customFormat="1" ht="15" x14ac:dyDescent="0.25">
      <c r="B34" s="54" t="s">
        <v>9</v>
      </c>
      <c r="C34" s="46">
        <v>0</v>
      </c>
      <c r="D34" s="47">
        <v>0</v>
      </c>
      <c r="E34" s="4"/>
      <c r="G34" s="54" t="s">
        <v>9</v>
      </c>
      <c r="H34" s="46">
        <v>0</v>
      </c>
      <c r="I34" s="47">
        <v>0</v>
      </c>
      <c r="J34" s="4"/>
      <c r="K34" s="31"/>
    </row>
    <row r="35" spans="2:13" s="8" customFormat="1" x14ac:dyDescent="0.2">
      <c r="B35" s="33" t="s">
        <v>12</v>
      </c>
      <c r="C35" s="34" t="e">
        <f>0.5+C36</f>
        <v>#DIV/0!</v>
      </c>
      <c r="D35" s="35" t="e">
        <f>1-C35</f>
        <v>#DIV/0!</v>
      </c>
      <c r="E35" s="4"/>
      <c r="G35" s="33" t="s">
        <v>12</v>
      </c>
      <c r="H35" s="34" t="e">
        <f>0.5+H36</f>
        <v>#DIV/0!</v>
      </c>
      <c r="I35" s="35" t="e">
        <f>1-H35</f>
        <v>#DIV/0!</v>
      </c>
      <c r="J35" s="4"/>
      <c r="K35" s="14"/>
    </row>
    <row r="36" spans="2:13" s="8" customFormat="1" x14ac:dyDescent="0.2">
      <c r="B36" s="33" t="s">
        <v>13</v>
      </c>
      <c r="C36" s="36" t="e">
        <f>C37/(C34+D34)</f>
        <v>#DIV/0!</v>
      </c>
      <c r="D36" s="37" t="e">
        <f>D37/(D34+E34)</f>
        <v>#DIV/0!</v>
      </c>
      <c r="E36" s="4"/>
      <c r="F36" s="10"/>
      <c r="G36" s="33" t="s">
        <v>13</v>
      </c>
      <c r="H36" s="36" t="e">
        <f>H37/(H34+I34)</f>
        <v>#DIV/0!</v>
      </c>
      <c r="I36" s="37" t="e">
        <f>I37/(I34+J34)</f>
        <v>#DIV/0!</v>
      </c>
      <c r="J36" s="4"/>
      <c r="M36" s="10"/>
    </row>
    <row r="37" spans="2:13" s="8" customFormat="1" x14ac:dyDescent="0.2">
      <c r="B37" s="33" t="s">
        <v>14</v>
      </c>
      <c r="C37" s="38">
        <f>C34-C38</f>
        <v>0</v>
      </c>
      <c r="D37" s="39">
        <f>D34-D38</f>
        <v>0</v>
      </c>
      <c r="E37" s="4"/>
      <c r="G37" s="33" t="s">
        <v>14</v>
      </c>
      <c r="H37" s="38">
        <f>H34-H38</f>
        <v>0</v>
      </c>
      <c r="I37" s="39">
        <f>I34-I38</f>
        <v>0</v>
      </c>
      <c r="J37" s="4"/>
    </row>
    <row r="38" spans="2:13" s="8" customFormat="1" x14ac:dyDescent="0.2">
      <c r="B38" s="33" t="s">
        <v>15</v>
      </c>
      <c r="C38" s="38">
        <f>C32*($C$34+$D$34)-H15</f>
        <v>0</v>
      </c>
      <c r="D38" s="39">
        <f>D32*($C$34+$D$34)-I15</f>
        <v>0</v>
      </c>
      <c r="E38" s="4"/>
      <c r="G38" s="33" t="s">
        <v>15</v>
      </c>
      <c r="H38" s="38">
        <f>H32*($H$34+$I$34)-C37</f>
        <v>0</v>
      </c>
      <c r="I38" s="39">
        <f>I32*($H$34+$I$34)-D37</f>
        <v>0</v>
      </c>
      <c r="J38" s="4"/>
      <c r="K38" s="29"/>
    </row>
    <row r="39" spans="2:13" s="8" customFormat="1" x14ac:dyDescent="0.2">
      <c r="B39" s="33" t="s">
        <v>16</v>
      </c>
      <c r="C39" s="34" t="e">
        <f>C42/E33</f>
        <v>#DIV/0!</v>
      </c>
      <c r="D39" s="35" t="e">
        <f>D42/E33</f>
        <v>#DIV/0!</v>
      </c>
      <c r="E39" s="4"/>
      <c r="G39" s="33" t="s">
        <v>16</v>
      </c>
      <c r="H39" s="34" t="e">
        <f>H42/J33</f>
        <v>#DIV/0!</v>
      </c>
      <c r="I39" s="35" t="e">
        <f>I42/J33</f>
        <v>#DIV/0!</v>
      </c>
      <c r="J39" s="4"/>
    </row>
    <row r="40" spans="2:13" s="8" customFormat="1" x14ac:dyDescent="0.2">
      <c r="B40" s="33" t="s">
        <v>17</v>
      </c>
      <c r="C40" s="34" t="e">
        <f>0.5+C39</f>
        <v>#DIV/0!</v>
      </c>
      <c r="D40" s="35" t="e">
        <f>1-C40</f>
        <v>#DIV/0!</v>
      </c>
      <c r="E40" s="5"/>
      <c r="G40" s="33" t="s">
        <v>17</v>
      </c>
      <c r="H40" s="34" t="e">
        <f>0.5+H39</f>
        <v>#DIV/0!</v>
      </c>
      <c r="I40" s="35" t="e">
        <f>1-H40</f>
        <v>#DIV/0!</v>
      </c>
      <c r="J40" s="5"/>
    </row>
    <row r="41" spans="2:13" s="8" customFormat="1" x14ac:dyDescent="0.2">
      <c r="B41" s="22" t="s">
        <v>19</v>
      </c>
      <c r="C41" s="1">
        <f>C32*($C$33+$D$33)-H20</f>
        <v>0</v>
      </c>
      <c r="D41" s="2">
        <f>D32*($H$11+$I$11)-I20</f>
        <v>0</v>
      </c>
      <c r="E41" s="5"/>
      <c r="F41" s="14"/>
      <c r="G41" s="22" t="s">
        <v>19</v>
      </c>
      <c r="H41" s="1">
        <f>H32*($H$33+$I$33)-C42</f>
        <v>0</v>
      </c>
      <c r="I41" s="2">
        <f>I32*($H$11+$I$11)-D42</f>
        <v>0</v>
      </c>
      <c r="J41" s="5"/>
      <c r="M41" s="14"/>
    </row>
    <row r="42" spans="2:13" s="8" customFormat="1" x14ac:dyDescent="0.2">
      <c r="B42" s="33" t="s">
        <v>20</v>
      </c>
      <c r="C42" s="38">
        <f>C33-C41</f>
        <v>0</v>
      </c>
      <c r="D42" s="39">
        <f>D33-D41</f>
        <v>0</v>
      </c>
      <c r="E42" s="5"/>
      <c r="F42" s="14"/>
      <c r="G42" s="33" t="s">
        <v>20</v>
      </c>
      <c r="H42" s="38">
        <f>H33-H41</f>
        <v>0</v>
      </c>
      <c r="I42" s="39">
        <f>I33-I41</f>
        <v>0</v>
      </c>
      <c r="J42" s="5"/>
      <c r="M42" s="14"/>
    </row>
    <row r="43" spans="2:13" s="8" customFormat="1" x14ac:dyDescent="0.2">
      <c r="B43" s="21"/>
      <c r="C43" s="24"/>
      <c r="D43" s="24"/>
      <c r="E43" s="17"/>
      <c r="F43" s="15"/>
      <c r="G43" s="21"/>
      <c r="H43" s="24"/>
      <c r="I43" s="24"/>
      <c r="J43" s="17"/>
      <c r="M43" s="32"/>
    </row>
    <row r="44" spans="2:13" s="8" customFormat="1" x14ac:dyDescent="0.2">
      <c r="B44" s="21"/>
      <c r="C44" s="25"/>
      <c r="D44" s="25"/>
      <c r="E44" s="17"/>
      <c r="G44" s="21"/>
      <c r="H44" s="25"/>
      <c r="I44" s="25"/>
      <c r="J44" s="17"/>
    </row>
    <row r="45" spans="2:13" s="8" customFormat="1" x14ac:dyDescent="0.2">
      <c r="B45" s="21"/>
      <c r="C45" s="25"/>
      <c r="D45" s="25"/>
      <c r="E45" s="17"/>
      <c r="G45" s="21"/>
      <c r="H45" s="25"/>
      <c r="I45" s="25"/>
      <c r="J45" s="17"/>
    </row>
    <row r="46" spans="2:13" s="8" customFormat="1" x14ac:dyDescent="0.2">
      <c r="B46" s="21"/>
      <c r="C46" s="25"/>
      <c r="D46" s="25"/>
      <c r="E46" s="17"/>
      <c r="G46" s="21"/>
      <c r="H46" s="25"/>
      <c r="I46" s="25"/>
      <c r="J46" s="17"/>
    </row>
    <row r="47" spans="2:13" s="8" customFormat="1" x14ac:dyDescent="0.2">
      <c r="B47" s="23"/>
      <c r="C47" s="26"/>
      <c r="D47" s="26"/>
      <c r="E47" s="18"/>
      <c r="G47" s="23"/>
      <c r="H47" s="26"/>
      <c r="I47" s="26"/>
      <c r="J47" s="18"/>
    </row>
    <row r="48" spans="2:13" s="8" customFormat="1" x14ac:dyDescent="0.2"/>
    <row r="49" spans="5:9" s="8" customFormat="1" x14ac:dyDescent="0.2"/>
    <row r="50" spans="5:9" s="8" customFormat="1" ht="18" customHeight="1" x14ac:dyDescent="0.2">
      <c r="E50" s="101" t="s">
        <v>21</v>
      </c>
      <c r="F50" s="101"/>
      <c r="G50" s="101"/>
      <c r="H50" s="42"/>
      <c r="I50" s="42"/>
    </row>
    <row r="51" spans="5:9" s="8" customFormat="1" x14ac:dyDescent="0.2">
      <c r="I51" s="43"/>
    </row>
    <row r="52" spans="5:9" s="8" customFormat="1" x14ac:dyDescent="0.2"/>
    <row r="53" spans="5:9" s="8" customFormat="1" x14ac:dyDescent="0.2"/>
    <row r="54" spans="5:9" s="8" customFormat="1" x14ac:dyDescent="0.2"/>
    <row r="55" spans="5:9" s="8" customFormat="1" x14ac:dyDescent="0.2"/>
    <row r="56" spans="5:9" s="8" customFormat="1" x14ac:dyDescent="0.2"/>
    <row r="57" spans="5:9" s="8" customFormat="1" x14ac:dyDescent="0.2"/>
    <row r="58" spans="5:9" s="8" customFormat="1" x14ac:dyDescent="0.2"/>
    <row r="59" spans="5:9" s="8" customFormat="1" x14ac:dyDescent="0.2"/>
    <row r="60" spans="5:9" s="8" customFormat="1" x14ac:dyDescent="0.2"/>
    <row r="61" spans="5:9" s="8" customFormat="1" x14ac:dyDescent="0.2"/>
    <row r="62" spans="5:9" s="8" customFormat="1" x14ac:dyDescent="0.2"/>
    <row r="63" spans="5:9" s="8" customFormat="1" x14ac:dyDescent="0.2"/>
    <row r="64" spans="5:9"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sheetData>
  <sheetProtection password="C722" sheet="1" objects="1" scenarios="1"/>
  <mergeCells count="3">
    <mergeCell ref="B2:D2"/>
    <mergeCell ref="B3:D3"/>
    <mergeCell ref="E50:G50"/>
  </mergeCells>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BR74"/>
  <sheetViews>
    <sheetView zoomScaleNormal="100" workbookViewId="0">
      <selection activeCell="B15" sqref="B15"/>
    </sheetView>
  </sheetViews>
  <sheetFormatPr defaultRowHeight="12.75" x14ac:dyDescent="0.2"/>
  <cols>
    <col min="1" max="1" width="6.5703125" style="8" customWidth="1"/>
    <col min="2" max="2" width="25" customWidth="1"/>
    <col min="3" max="3" width="13" customWidth="1"/>
    <col min="4" max="4" width="12.28515625" customWidth="1"/>
    <col min="5" max="5" width="13.5703125" customWidth="1"/>
    <col min="6" max="6" width="13.42578125" customWidth="1"/>
    <col min="7" max="7" width="25.140625" customWidth="1"/>
    <col min="8" max="8" width="13" customWidth="1"/>
    <col min="9" max="9" width="11.7109375" customWidth="1"/>
    <col min="10" max="10" width="13.42578125" customWidth="1"/>
  </cols>
  <sheetData>
    <row r="1" spans="2:70" s="8" customFormat="1" x14ac:dyDescent="0.2"/>
    <row r="2" spans="2:70" ht="24.75" customHeight="1" x14ac:dyDescent="0.2">
      <c r="B2" s="95" t="s">
        <v>22</v>
      </c>
      <c r="C2" s="96"/>
      <c r="D2" s="97"/>
      <c r="E2" s="48" t="str">
        <f>Januar!E2</f>
        <v>Band 1</v>
      </c>
      <c r="F2" s="49" t="str">
        <f>Januar!F2</f>
        <v>Band 2</v>
      </c>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row>
    <row r="3" spans="2:70" ht="24" customHeight="1" x14ac:dyDescent="0.2">
      <c r="B3" s="98" t="s">
        <v>6</v>
      </c>
      <c r="C3" s="99"/>
      <c r="D3" s="100"/>
      <c r="E3" s="50">
        <f>Januar!E3</f>
        <v>10</v>
      </c>
      <c r="F3" s="51">
        <f>Januar!F3</f>
        <v>10</v>
      </c>
      <c r="G3" s="8"/>
      <c r="H3" s="8"/>
      <c r="I3" s="41"/>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row>
    <row r="4" spans="2:70" s="8" customFormat="1" x14ac:dyDescent="0.2"/>
    <row r="5" spans="2:70" s="8" customFormat="1" ht="15.75" x14ac:dyDescent="0.25">
      <c r="B5" s="56" t="s">
        <v>26</v>
      </c>
      <c r="D5" s="40"/>
    </row>
    <row r="6" spans="2:70" s="8" customFormat="1" x14ac:dyDescent="0.2">
      <c r="E6" s="10"/>
      <c r="F6" s="10"/>
    </row>
    <row r="7" spans="2:70" ht="15" x14ac:dyDescent="0.2">
      <c r="B7" s="9" t="s">
        <v>0</v>
      </c>
      <c r="C7" s="19"/>
      <c r="D7" s="19"/>
      <c r="E7" s="16"/>
      <c r="F7" s="11"/>
      <c r="G7" s="9" t="s">
        <v>1</v>
      </c>
      <c r="H7" s="19"/>
      <c r="I7" s="19"/>
      <c r="J7" s="16"/>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row>
    <row r="8" spans="2:70" ht="19.5" customHeight="1" x14ac:dyDescent="0.2">
      <c r="B8" s="20" t="s">
        <v>5</v>
      </c>
      <c r="C8" s="6" t="str">
        <f>E2</f>
        <v>Band 1</v>
      </c>
      <c r="D8" s="7" t="str">
        <f>F2</f>
        <v>Band 2</v>
      </c>
      <c r="E8" s="3" t="s">
        <v>27</v>
      </c>
      <c r="F8" s="11"/>
      <c r="G8" s="20" t="s">
        <v>5</v>
      </c>
      <c r="H8" s="6" t="str">
        <f>E2</f>
        <v>Band 1</v>
      </c>
      <c r="I8" s="7" t="str">
        <f>F2</f>
        <v>Band 2</v>
      </c>
      <c r="J8" s="3" t="s">
        <v>27</v>
      </c>
      <c r="K8" s="27"/>
      <c r="L8" s="2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row>
    <row r="9" spans="2:70" x14ac:dyDescent="0.2">
      <c r="B9" s="33" t="s">
        <v>7</v>
      </c>
      <c r="C9" s="52">
        <f>E3</f>
        <v>10</v>
      </c>
      <c r="D9" s="53">
        <f>F3</f>
        <v>10</v>
      </c>
      <c r="E9" s="4">
        <f>C9+D9</f>
        <v>20</v>
      </c>
      <c r="F9" s="11"/>
      <c r="G9" s="33" t="s">
        <v>7</v>
      </c>
      <c r="H9" s="52">
        <f>E3</f>
        <v>10</v>
      </c>
      <c r="I9" s="53">
        <f>F3</f>
        <v>10</v>
      </c>
      <c r="J9" s="4">
        <f>H9+I9</f>
        <v>20</v>
      </c>
      <c r="K9" s="8"/>
      <c r="L9" s="29"/>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row>
    <row r="10" spans="2:70" x14ac:dyDescent="0.2">
      <c r="B10" s="33" t="s">
        <v>18</v>
      </c>
      <c r="C10" s="34">
        <f>C9/E9</f>
        <v>0.5</v>
      </c>
      <c r="D10" s="35">
        <f>D9/E9</f>
        <v>0.5</v>
      </c>
      <c r="E10" s="5"/>
      <c r="F10" s="11"/>
      <c r="G10" s="33" t="s">
        <v>18</v>
      </c>
      <c r="H10" s="34">
        <f>H9/J9</f>
        <v>0.5</v>
      </c>
      <c r="I10" s="35">
        <f>I9/J9</f>
        <v>0.5</v>
      </c>
      <c r="J10" s="5"/>
      <c r="K10" s="30"/>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row>
    <row r="11" spans="2:70" ht="18" x14ac:dyDescent="0.25">
      <c r="B11" s="20" t="s">
        <v>8</v>
      </c>
      <c r="C11" s="44">
        <v>0</v>
      </c>
      <c r="D11" s="45">
        <v>0</v>
      </c>
      <c r="E11" s="4">
        <f>C11+D11</f>
        <v>0</v>
      </c>
      <c r="F11" s="11"/>
      <c r="G11" s="20" t="s">
        <v>8</v>
      </c>
      <c r="H11" s="44">
        <v>0</v>
      </c>
      <c r="I11" s="45">
        <v>0</v>
      </c>
      <c r="J11" s="4">
        <f>H11+I11</f>
        <v>0</v>
      </c>
      <c r="K11" s="29"/>
      <c r="L11" s="2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row>
    <row r="12" spans="2:70" ht="16.5" customHeight="1" x14ac:dyDescent="0.25">
      <c r="B12" s="54" t="s">
        <v>9</v>
      </c>
      <c r="C12" s="46">
        <v>0</v>
      </c>
      <c r="D12" s="47">
        <v>0</v>
      </c>
      <c r="E12" s="4"/>
      <c r="F12" s="11"/>
      <c r="G12" s="54" t="s">
        <v>9</v>
      </c>
      <c r="H12" s="46">
        <v>0</v>
      </c>
      <c r="I12" s="47">
        <v>0</v>
      </c>
      <c r="J12" s="4"/>
      <c r="K12" s="29"/>
      <c r="L12" s="29"/>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row>
    <row r="13" spans="2:70" ht="14.25" customHeight="1" x14ac:dyDescent="0.2">
      <c r="B13" s="33" t="s">
        <v>12</v>
      </c>
      <c r="C13" s="34" t="e">
        <f>0.5+C14</f>
        <v>#DIV/0!</v>
      </c>
      <c r="D13" s="35" t="e">
        <f>1-C13</f>
        <v>#DIV/0!</v>
      </c>
      <c r="E13" s="4"/>
      <c r="F13" s="11"/>
      <c r="G13" s="33" t="s">
        <v>12</v>
      </c>
      <c r="H13" s="34" t="e">
        <f>0.5+H14</f>
        <v>#DIV/0!</v>
      </c>
      <c r="I13" s="35" t="e">
        <f>1-H13</f>
        <v>#DIV/0!</v>
      </c>
      <c r="J13" s="4"/>
      <c r="K13" s="29"/>
      <c r="L13" s="29"/>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row>
    <row r="14" spans="2:70" ht="12.75" customHeight="1" x14ac:dyDescent="0.2">
      <c r="B14" s="33" t="s">
        <v>13</v>
      </c>
      <c r="C14" s="36" t="e">
        <f>C15/(C12+D12)</f>
        <v>#DIV/0!</v>
      </c>
      <c r="D14" s="37" t="e">
        <f>D15/(D12+E12)</f>
        <v>#DIV/0!</v>
      </c>
      <c r="E14" s="4"/>
      <c r="F14" s="11"/>
      <c r="G14" s="33" t="s">
        <v>13</v>
      </c>
      <c r="H14" s="36" t="e">
        <f>H15/(H12+I12)</f>
        <v>#DIV/0!</v>
      </c>
      <c r="I14" s="37" t="e">
        <f>I15/(I12+J12)</f>
        <v>#DIV/0!</v>
      </c>
      <c r="J14" s="4"/>
      <c r="K14" s="29"/>
      <c r="L14" s="29"/>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row>
    <row r="15" spans="2:70" ht="16.5" customHeight="1" x14ac:dyDescent="0.2">
      <c r="B15" s="33" t="s">
        <v>14</v>
      </c>
      <c r="C15" s="38">
        <f>C12-C16</f>
        <v>0</v>
      </c>
      <c r="D15" s="39">
        <f>D12-D16</f>
        <v>0</v>
      </c>
      <c r="E15" s="4"/>
      <c r="F15" s="11"/>
      <c r="G15" s="33" t="s">
        <v>14</v>
      </c>
      <c r="H15" s="38">
        <f>H12-H16</f>
        <v>0</v>
      </c>
      <c r="I15" s="39">
        <f>I12-I16</f>
        <v>0</v>
      </c>
      <c r="J15" s="4"/>
      <c r="K15" s="29"/>
      <c r="L15" s="29"/>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row>
    <row r="16" spans="2:70" ht="12.75" customHeight="1" x14ac:dyDescent="0.2">
      <c r="B16" s="33" t="s">
        <v>15</v>
      </c>
      <c r="C16" s="38">
        <f>C10*($C$12+$D$12)-Maerz!H37</f>
        <v>0</v>
      </c>
      <c r="D16" s="39">
        <f>D10*($C$12+$D$12)-Maerz!I37</f>
        <v>0</v>
      </c>
      <c r="E16" s="4"/>
      <c r="F16" s="11"/>
      <c r="G16" s="33" t="s">
        <v>15</v>
      </c>
      <c r="H16" s="38">
        <f>H10*($H$12+$I$12)-C15</f>
        <v>0</v>
      </c>
      <c r="I16" s="39">
        <f>I10*($H$12+$I$12)-D15</f>
        <v>0</v>
      </c>
      <c r="J16" s="4"/>
      <c r="K16" s="29"/>
      <c r="L16" s="29"/>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row>
    <row r="17" spans="2:70" x14ac:dyDescent="0.2">
      <c r="B17" s="33" t="s">
        <v>16</v>
      </c>
      <c r="C17" s="34" t="e">
        <f>C20/E11</f>
        <v>#DIV/0!</v>
      </c>
      <c r="D17" s="35" t="e">
        <f>D20/E11</f>
        <v>#DIV/0!</v>
      </c>
      <c r="E17" s="4"/>
      <c r="F17" s="11"/>
      <c r="G17" s="33" t="s">
        <v>16</v>
      </c>
      <c r="H17" s="34" t="e">
        <f>H20/J11</f>
        <v>#DIV/0!</v>
      </c>
      <c r="I17" s="35" t="e">
        <f>I20/J11</f>
        <v>#DIV/0!</v>
      </c>
      <c r="J17" s="4"/>
      <c r="K17" s="30"/>
      <c r="L17" s="29"/>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row>
    <row r="18" spans="2:70" x14ac:dyDescent="0.2">
      <c r="B18" s="33" t="s">
        <v>17</v>
      </c>
      <c r="C18" s="34" t="e">
        <f>0.5+C17</f>
        <v>#DIV/0!</v>
      </c>
      <c r="D18" s="35" t="e">
        <f>1-C18</f>
        <v>#DIV/0!</v>
      </c>
      <c r="E18" s="5"/>
      <c r="F18" s="12"/>
      <c r="G18" s="33" t="s">
        <v>17</v>
      </c>
      <c r="H18" s="34" t="e">
        <f>0.5+H17</f>
        <v>#DIV/0!</v>
      </c>
      <c r="I18" s="35" t="e">
        <f>1-H18</f>
        <v>#DIV/0!</v>
      </c>
      <c r="J18" s="5"/>
      <c r="K18" s="30"/>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row>
    <row r="19" spans="2:70" x14ac:dyDescent="0.2">
      <c r="B19" s="22" t="s">
        <v>19</v>
      </c>
      <c r="C19" s="1">
        <f>C10*($C$11+$D$11)-Maerz!H42</f>
        <v>0</v>
      </c>
      <c r="D19" s="2">
        <f>D10*($C$11+$D$11)-Maerz!I42</f>
        <v>0</v>
      </c>
      <c r="E19" s="5"/>
      <c r="F19" s="11"/>
      <c r="G19" s="22" t="s">
        <v>19</v>
      </c>
      <c r="H19" s="1">
        <f>H10*($H$11+$I$11)-C20</f>
        <v>0</v>
      </c>
      <c r="I19" s="2">
        <f>I10*($H$11+$I$11)-D20</f>
        <v>0</v>
      </c>
      <c r="J19" s="5"/>
      <c r="K19" s="31"/>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row>
    <row r="20" spans="2:70" x14ac:dyDescent="0.2">
      <c r="B20" s="33" t="s">
        <v>20</v>
      </c>
      <c r="C20" s="38">
        <f>C11-C19</f>
        <v>0</v>
      </c>
      <c r="D20" s="39">
        <f>D11-D19</f>
        <v>0</v>
      </c>
      <c r="E20" s="5"/>
      <c r="F20" s="11"/>
      <c r="G20" s="33" t="s">
        <v>20</v>
      </c>
      <c r="H20" s="38">
        <f>H11-H19</f>
        <v>0</v>
      </c>
      <c r="I20" s="39">
        <f>I11-I19</f>
        <v>0</v>
      </c>
      <c r="J20" s="5"/>
      <c r="K20" s="14"/>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row>
    <row r="21" spans="2:70" x14ac:dyDescent="0.2">
      <c r="B21" s="21"/>
      <c r="C21" s="24"/>
      <c r="D21" s="24"/>
      <c r="E21" s="17"/>
      <c r="F21" s="11"/>
      <c r="G21" s="21"/>
      <c r="H21" s="24"/>
      <c r="I21" s="24"/>
      <c r="J21" s="17"/>
      <c r="K21" s="8"/>
      <c r="L21" s="8"/>
      <c r="M21" s="14"/>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row>
    <row r="22" spans="2:70" x14ac:dyDescent="0.2">
      <c r="B22" s="21"/>
      <c r="C22" s="25"/>
      <c r="D22" s="25"/>
      <c r="E22" s="17"/>
      <c r="F22" s="11"/>
      <c r="G22" s="21"/>
      <c r="H22" s="25"/>
      <c r="I22" s="25"/>
      <c r="J22" s="17"/>
      <c r="K22" s="8"/>
      <c r="L22" s="8"/>
      <c r="M22" s="14"/>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row>
    <row r="23" spans="2:70" x14ac:dyDescent="0.2">
      <c r="B23" s="21"/>
      <c r="C23" s="25"/>
      <c r="D23" s="25"/>
      <c r="E23" s="17"/>
      <c r="F23" s="13"/>
      <c r="G23" s="21"/>
      <c r="H23" s="25"/>
      <c r="I23" s="25"/>
      <c r="J23" s="17"/>
      <c r="K23" s="8"/>
      <c r="L23" s="8"/>
      <c r="M23" s="15"/>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row>
    <row r="24" spans="2:70" x14ac:dyDescent="0.2">
      <c r="B24" s="21"/>
      <c r="C24" s="25"/>
      <c r="D24" s="25"/>
      <c r="E24" s="17"/>
      <c r="F24" s="11"/>
      <c r="G24" s="21"/>
      <c r="H24" s="25"/>
      <c r="I24" s="25"/>
      <c r="J24" s="17"/>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row>
    <row r="25" spans="2:70" x14ac:dyDescent="0.2">
      <c r="B25" s="23"/>
      <c r="C25" s="26"/>
      <c r="D25" s="26"/>
      <c r="E25" s="18"/>
      <c r="F25" s="11"/>
      <c r="G25" s="23"/>
      <c r="H25" s="26"/>
      <c r="I25" s="26"/>
      <c r="J25" s="1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row>
    <row r="26" spans="2:70" s="8" customFormat="1" x14ac:dyDescent="0.2"/>
    <row r="27" spans="2:70" s="8" customFormat="1" ht="15.75" x14ac:dyDescent="0.25">
      <c r="B27" s="56" t="s">
        <v>26</v>
      </c>
    </row>
    <row r="28" spans="2:70" s="8" customFormat="1" x14ac:dyDescent="0.2">
      <c r="C28" s="27"/>
      <c r="D28" s="27"/>
      <c r="E28" s="28"/>
      <c r="J28" s="27"/>
      <c r="K28" s="27"/>
      <c r="L28" s="28"/>
    </row>
    <row r="29" spans="2:70" s="8" customFormat="1" ht="15" x14ac:dyDescent="0.2">
      <c r="B29" s="9" t="s">
        <v>2</v>
      </c>
      <c r="C29" s="19"/>
      <c r="D29" s="19"/>
      <c r="E29" s="16"/>
      <c r="G29" s="9" t="s">
        <v>3</v>
      </c>
      <c r="H29" s="19"/>
      <c r="I29" s="19"/>
      <c r="J29" s="16"/>
      <c r="L29" s="29"/>
    </row>
    <row r="30" spans="2:70" s="8" customFormat="1" ht="15" x14ac:dyDescent="0.2">
      <c r="B30" s="20" t="s">
        <v>5</v>
      </c>
      <c r="C30" s="6" t="str">
        <f>E2</f>
        <v>Band 1</v>
      </c>
      <c r="D30" s="7" t="str">
        <f>F2</f>
        <v>Band 2</v>
      </c>
      <c r="E30" s="3" t="s">
        <v>27</v>
      </c>
      <c r="G30" s="20" t="s">
        <v>5</v>
      </c>
      <c r="H30" s="6" t="str">
        <f>E2</f>
        <v>Band 1</v>
      </c>
      <c r="I30" s="7" t="str">
        <f>F2</f>
        <v>Band 2</v>
      </c>
      <c r="J30" s="3" t="s">
        <v>27</v>
      </c>
      <c r="K30" s="30"/>
    </row>
    <row r="31" spans="2:70" s="8" customFormat="1" x14ac:dyDescent="0.2">
      <c r="B31" s="33" t="s">
        <v>7</v>
      </c>
      <c r="C31" s="52">
        <f>E3</f>
        <v>10</v>
      </c>
      <c r="D31" s="53">
        <f>F3</f>
        <v>10</v>
      </c>
      <c r="E31" s="4">
        <f>C31+D31</f>
        <v>20</v>
      </c>
      <c r="G31" s="33" t="s">
        <v>7</v>
      </c>
      <c r="H31" s="52">
        <f>E3</f>
        <v>10</v>
      </c>
      <c r="I31" s="53">
        <f>F3</f>
        <v>10</v>
      </c>
      <c r="J31" s="4">
        <f>H31+I31</f>
        <v>20</v>
      </c>
      <c r="K31" s="29"/>
    </row>
    <row r="32" spans="2:70" s="8" customFormat="1" x14ac:dyDescent="0.2">
      <c r="B32" s="33" t="s">
        <v>18</v>
      </c>
      <c r="C32" s="34">
        <f>C31/E31</f>
        <v>0.5</v>
      </c>
      <c r="D32" s="35">
        <f>D31/E31</f>
        <v>0.5</v>
      </c>
      <c r="E32" s="5"/>
      <c r="G32" s="33" t="s">
        <v>18</v>
      </c>
      <c r="H32" s="34">
        <f>H31/J31</f>
        <v>0.5</v>
      </c>
      <c r="I32" s="35">
        <f>I31/J31</f>
        <v>0.5</v>
      </c>
      <c r="J32" s="5"/>
      <c r="K32" s="29"/>
    </row>
    <row r="33" spans="2:13" s="8" customFormat="1" ht="18" x14ac:dyDescent="0.25">
      <c r="B33" s="20" t="s">
        <v>8</v>
      </c>
      <c r="C33" s="44">
        <v>0</v>
      </c>
      <c r="D33" s="45">
        <v>0</v>
      </c>
      <c r="E33" s="4">
        <f>C33+D33</f>
        <v>0</v>
      </c>
      <c r="G33" s="20" t="s">
        <v>8</v>
      </c>
      <c r="H33" s="44">
        <v>0</v>
      </c>
      <c r="I33" s="45">
        <v>0</v>
      </c>
      <c r="J33" s="4">
        <f>H33+I33</f>
        <v>0</v>
      </c>
      <c r="K33" s="29"/>
    </row>
    <row r="34" spans="2:13" s="8" customFormat="1" ht="15" x14ac:dyDescent="0.25">
      <c r="B34" s="54" t="s">
        <v>9</v>
      </c>
      <c r="C34" s="46">
        <v>0</v>
      </c>
      <c r="D34" s="47">
        <v>0</v>
      </c>
      <c r="E34" s="4"/>
      <c r="G34" s="54" t="s">
        <v>9</v>
      </c>
      <c r="H34" s="46">
        <v>0</v>
      </c>
      <c r="I34" s="47">
        <v>0</v>
      </c>
      <c r="J34" s="4"/>
      <c r="K34" s="31"/>
    </row>
    <row r="35" spans="2:13" s="8" customFormat="1" x14ac:dyDescent="0.2">
      <c r="B35" s="33" t="s">
        <v>12</v>
      </c>
      <c r="C35" s="34" t="e">
        <f>0.5+C36</f>
        <v>#DIV/0!</v>
      </c>
      <c r="D35" s="35" t="e">
        <f>1-C35</f>
        <v>#DIV/0!</v>
      </c>
      <c r="E35" s="4"/>
      <c r="G35" s="33" t="s">
        <v>12</v>
      </c>
      <c r="H35" s="34" t="e">
        <f>0.5+H36</f>
        <v>#DIV/0!</v>
      </c>
      <c r="I35" s="35" t="e">
        <f>1-H35</f>
        <v>#DIV/0!</v>
      </c>
      <c r="J35" s="4"/>
      <c r="K35" s="14"/>
    </row>
    <row r="36" spans="2:13" s="8" customFormat="1" x14ac:dyDescent="0.2">
      <c r="B36" s="33" t="s">
        <v>13</v>
      </c>
      <c r="C36" s="36" t="e">
        <f>C37/(C34+D34)</f>
        <v>#DIV/0!</v>
      </c>
      <c r="D36" s="37" t="e">
        <f>D37/(D34+E34)</f>
        <v>#DIV/0!</v>
      </c>
      <c r="E36" s="4"/>
      <c r="F36" s="10"/>
      <c r="G36" s="33" t="s">
        <v>13</v>
      </c>
      <c r="H36" s="36" t="e">
        <f>H37/(H34+I34)</f>
        <v>#DIV/0!</v>
      </c>
      <c r="I36" s="37" t="e">
        <f>I37/(I34+J34)</f>
        <v>#DIV/0!</v>
      </c>
      <c r="J36" s="4"/>
      <c r="M36" s="10"/>
    </row>
    <row r="37" spans="2:13" s="8" customFormat="1" x14ac:dyDescent="0.2">
      <c r="B37" s="33" t="s">
        <v>14</v>
      </c>
      <c r="C37" s="38">
        <f>C34-C38</f>
        <v>0</v>
      </c>
      <c r="D37" s="39">
        <f>D34-D38</f>
        <v>0</v>
      </c>
      <c r="E37" s="4"/>
      <c r="G37" s="33" t="s">
        <v>14</v>
      </c>
      <c r="H37" s="38">
        <f>H34-H38</f>
        <v>0</v>
      </c>
      <c r="I37" s="39">
        <f>I34-I38</f>
        <v>0</v>
      </c>
      <c r="J37" s="4"/>
    </row>
    <row r="38" spans="2:13" s="8" customFormat="1" x14ac:dyDescent="0.2">
      <c r="B38" s="33" t="s">
        <v>15</v>
      </c>
      <c r="C38" s="38">
        <f>C32*($C$34+$D$34)-H15</f>
        <v>0</v>
      </c>
      <c r="D38" s="39">
        <f>D32*($C$34+$D$34)-I15</f>
        <v>0</v>
      </c>
      <c r="E38" s="4"/>
      <c r="G38" s="33" t="s">
        <v>15</v>
      </c>
      <c r="H38" s="38">
        <f>H32*($H$34+$I$34)-C37</f>
        <v>0</v>
      </c>
      <c r="I38" s="39">
        <f>I32*($H$34+$I$34)-D37</f>
        <v>0</v>
      </c>
      <c r="J38" s="4"/>
      <c r="K38" s="29"/>
    </row>
    <row r="39" spans="2:13" s="8" customFormat="1" x14ac:dyDescent="0.2">
      <c r="B39" s="33" t="s">
        <v>16</v>
      </c>
      <c r="C39" s="34" t="e">
        <f>C42/E33</f>
        <v>#DIV/0!</v>
      </c>
      <c r="D39" s="35" t="e">
        <f>D42/E33</f>
        <v>#DIV/0!</v>
      </c>
      <c r="E39" s="4"/>
      <c r="G39" s="33" t="s">
        <v>16</v>
      </c>
      <c r="H39" s="34" t="e">
        <f>H42/J33</f>
        <v>#DIV/0!</v>
      </c>
      <c r="I39" s="35" t="e">
        <f>I42/J33</f>
        <v>#DIV/0!</v>
      </c>
      <c r="J39" s="4"/>
    </row>
    <row r="40" spans="2:13" s="8" customFormat="1" x14ac:dyDescent="0.2">
      <c r="B40" s="33" t="s">
        <v>17</v>
      </c>
      <c r="C40" s="34" t="e">
        <f>0.5+C39</f>
        <v>#DIV/0!</v>
      </c>
      <c r="D40" s="35" t="e">
        <f>1-C40</f>
        <v>#DIV/0!</v>
      </c>
      <c r="E40" s="5"/>
      <c r="G40" s="33" t="s">
        <v>17</v>
      </c>
      <c r="H40" s="34" t="e">
        <f>0.5+H39</f>
        <v>#DIV/0!</v>
      </c>
      <c r="I40" s="35" t="e">
        <f>1-H40</f>
        <v>#DIV/0!</v>
      </c>
      <c r="J40" s="5"/>
    </row>
    <row r="41" spans="2:13" s="8" customFormat="1" x14ac:dyDescent="0.2">
      <c r="B41" s="22" t="s">
        <v>19</v>
      </c>
      <c r="C41" s="1">
        <f>C32*($C$33+$D$33)-H20</f>
        <v>0</v>
      </c>
      <c r="D41" s="2">
        <f>D32*($H$11+$I$11)-I20</f>
        <v>0</v>
      </c>
      <c r="E41" s="5"/>
      <c r="F41" s="14"/>
      <c r="G41" s="22" t="s">
        <v>19</v>
      </c>
      <c r="H41" s="1">
        <f>H32*($H$33+$I$33)-C42</f>
        <v>0</v>
      </c>
      <c r="I41" s="2">
        <f>I32*($H$11+$I$11)-D42</f>
        <v>0</v>
      </c>
      <c r="J41" s="5"/>
      <c r="M41" s="14"/>
    </row>
    <row r="42" spans="2:13" s="8" customFormat="1" x14ac:dyDescent="0.2">
      <c r="B42" s="33" t="s">
        <v>20</v>
      </c>
      <c r="C42" s="38">
        <f>C33-C41</f>
        <v>0</v>
      </c>
      <c r="D42" s="39">
        <f>D33-D41</f>
        <v>0</v>
      </c>
      <c r="E42" s="5"/>
      <c r="F42" s="14"/>
      <c r="G42" s="33" t="s">
        <v>20</v>
      </c>
      <c r="H42" s="38">
        <f>H33-H41</f>
        <v>0</v>
      </c>
      <c r="I42" s="39">
        <f>I33-I41</f>
        <v>0</v>
      </c>
      <c r="J42" s="5"/>
      <c r="M42" s="14"/>
    </row>
    <row r="43" spans="2:13" s="8" customFormat="1" x14ac:dyDescent="0.2">
      <c r="B43" s="21"/>
      <c r="C43" s="24"/>
      <c r="D43" s="24"/>
      <c r="E43" s="17"/>
      <c r="F43" s="15"/>
      <c r="G43" s="21"/>
      <c r="H43" s="24"/>
      <c r="I43" s="24"/>
      <c r="J43" s="17"/>
      <c r="M43" s="32"/>
    </row>
    <row r="44" spans="2:13" s="8" customFormat="1" x14ac:dyDescent="0.2">
      <c r="B44" s="21"/>
      <c r="C44" s="25"/>
      <c r="D44" s="25"/>
      <c r="E44" s="17"/>
      <c r="G44" s="21"/>
      <c r="H44" s="25"/>
      <c r="I44" s="25"/>
      <c r="J44" s="17"/>
    </row>
    <row r="45" spans="2:13" s="8" customFormat="1" x14ac:dyDescent="0.2">
      <c r="B45" s="21"/>
      <c r="C45" s="25"/>
      <c r="D45" s="25"/>
      <c r="E45" s="17"/>
      <c r="G45" s="21"/>
      <c r="H45" s="25"/>
      <c r="I45" s="25"/>
      <c r="J45" s="17"/>
    </row>
    <row r="46" spans="2:13" s="8" customFormat="1" x14ac:dyDescent="0.2">
      <c r="B46" s="21"/>
      <c r="C46" s="25"/>
      <c r="D46" s="25"/>
      <c r="E46" s="17"/>
      <c r="G46" s="21"/>
      <c r="H46" s="25"/>
      <c r="I46" s="25"/>
      <c r="J46" s="17"/>
    </row>
    <row r="47" spans="2:13" s="8" customFormat="1" x14ac:dyDescent="0.2">
      <c r="B47" s="23"/>
      <c r="C47" s="26"/>
      <c r="D47" s="26"/>
      <c r="E47" s="18"/>
      <c r="G47" s="23"/>
      <c r="H47" s="26"/>
      <c r="I47" s="26"/>
      <c r="J47" s="18"/>
    </row>
    <row r="48" spans="2:13" s="8" customFormat="1" x14ac:dyDescent="0.2"/>
    <row r="49" spans="5:9" s="8" customFormat="1" x14ac:dyDescent="0.2"/>
    <row r="50" spans="5:9" s="8" customFormat="1" ht="18" customHeight="1" x14ac:dyDescent="0.2">
      <c r="E50" s="101" t="s">
        <v>21</v>
      </c>
      <c r="F50" s="101"/>
      <c r="G50" s="101"/>
      <c r="H50" s="42"/>
      <c r="I50" s="42"/>
    </row>
    <row r="51" spans="5:9" s="8" customFormat="1" x14ac:dyDescent="0.2">
      <c r="I51" s="43"/>
    </row>
    <row r="52" spans="5:9" s="8" customFormat="1" x14ac:dyDescent="0.2"/>
    <row r="53" spans="5:9" s="8" customFormat="1" x14ac:dyDescent="0.2"/>
    <row r="54" spans="5:9" s="8" customFormat="1" x14ac:dyDescent="0.2"/>
    <row r="55" spans="5:9" s="8" customFormat="1" x14ac:dyDescent="0.2"/>
    <row r="56" spans="5:9" s="8" customFormat="1" x14ac:dyDescent="0.2"/>
    <row r="57" spans="5:9" s="8" customFormat="1" x14ac:dyDescent="0.2"/>
    <row r="58" spans="5:9" s="8" customFormat="1" x14ac:dyDescent="0.2"/>
    <row r="59" spans="5:9" s="8" customFormat="1" x14ac:dyDescent="0.2"/>
    <row r="60" spans="5:9" s="8" customFormat="1" x14ac:dyDescent="0.2"/>
    <row r="61" spans="5:9" s="8" customFormat="1" x14ac:dyDescent="0.2"/>
    <row r="62" spans="5:9" s="8" customFormat="1" x14ac:dyDescent="0.2"/>
    <row r="63" spans="5:9" s="8" customFormat="1" x14ac:dyDescent="0.2"/>
    <row r="64" spans="5:9"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sheetData>
  <sheetProtection password="C722" sheet="1" objects="1" scenarios="1"/>
  <mergeCells count="3">
    <mergeCell ref="B2:D2"/>
    <mergeCell ref="B3:D3"/>
    <mergeCell ref="E50:G50"/>
  </mergeCells>
  <pageMargins left="0.75" right="0.75" top="1" bottom="1" header="0.5" footer="0.5"/>
  <pageSetup paperSize="9"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BR74"/>
  <sheetViews>
    <sheetView zoomScaleNormal="100" workbookViewId="0">
      <selection activeCell="G9" sqref="G9"/>
    </sheetView>
  </sheetViews>
  <sheetFormatPr defaultRowHeight="12.75" x14ac:dyDescent="0.2"/>
  <cols>
    <col min="1" max="1" width="6.5703125" style="8" customWidth="1"/>
    <col min="2" max="2" width="25" customWidth="1"/>
    <col min="3" max="3" width="13" customWidth="1"/>
    <col min="4" max="4" width="12.28515625" customWidth="1"/>
    <col min="5" max="5" width="13.5703125" customWidth="1"/>
    <col min="6" max="6" width="13.42578125" customWidth="1"/>
    <col min="7" max="7" width="25.140625" customWidth="1"/>
    <col min="8" max="8" width="13" customWidth="1"/>
    <col min="9" max="9" width="11.7109375" customWidth="1"/>
    <col min="10" max="10" width="13.42578125" customWidth="1"/>
  </cols>
  <sheetData>
    <row r="1" spans="2:70" s="8" customFormat="1" x14ac:dyDescent="0.2"/>
    <row r="2" spans="2:70" ht="24.75" customHeight="1" x14ac:dyDescent="0.2">
      <c r="B2" s="95" t="s">
        <v>22</v>
      </c>
      <c r="C2" s="96"/>
      <c r="D2" s="97"/>
      <c r="E2" s="48" t="str">
        <f>Januar!E2</f>
        <v>Band 1</v>
      </c>
      <c r="F2" s="49" t="str">
        <f>Januar!F2</f>
        <v>Band 2</v>
      </c>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row>
    <row r="3" spans="2:70" ht="24" customHeight="1" x14ac:dyDescent="0.2">
      <c r="B3" s="98" t="s">
        <v>6</v>
      </c>
      <c r="C3" s="99"/>
      <c r="D3" s="100"/>
      <c r="E3" s="50">
        <f>Januar!E3</f>
        <v>10</v>
      </c>
      <c r="F3" s="51">
        <f>Januar!F3</f>
        <v>10</v>
      </c>
      <c r="G3" s="8"/>
      <c r="H3" s="8"/>
      <c r="I3" s="41"/>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row>
    <row r="4" spans="2:70" s="8" customFormat="1" x14ac:dyDescent="0.2"/>
    <row r="5" spans="2:70" s="8" customFormat="1" ht="15.75" x14ac:dyDescent="0.25">
      <c r="B5" s="56" t="s">
        <v>28</v>
      </c>
      <c r="D5" s="40"/>
    </row>
    <row r="6" spans="2:70" s="8" customFormat="1" x14ac:dyDescent="0.2">
      <c r="E6" s="10"/>
      <c r="F6" s="10"/>
    </row>
    <row r="7" spans="2:70" ht="15" x14ac:dyDescent="0.2">
      <c r="B7" s="9" t="s">
        <v>0</v>
      </c>
      <c r="C7" s="19"/>
      <c r="D7" s="19"/>
      <c r="E7" s="16"/>
      <c r="F7" s="11"/>
      <c r="G7" s="9" t="s">
        <v>1</v>
      </c>
      <c r="H7" s="19"/>
      <c r="I7" s="19"/>
      <c r="J7" s="16"/>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row>
    <row r="8" spans="2:70" ht="19.5" customHeight="1" x14ac:dyDescent="0.2">
      <c r="B8" s="20" t="s">
        <v>5</v>
      </c>
      <c r="C8" s="6" t="str">
        <f>E2</f>
        <v>Band 1</v>
      </c>
      <c r="D8" s="7" t="str">
        <f>F2</f>
        <v>Band 2</v>
      </c>
      <c r="E8" s="3" t="s">
        <v>27</v>
      </c>
      <c r="F8" s="11"/>
      <c r="G8" s="20" t="s">
        <v>5</v>
      </c>
      <c r="H8" s="6" t="str">
        <f>E2</f>
        <v>Band 1</v>
      </c>
      <c r="I8" s="7" t="str">
        <f>F2</f>
        <v>Band 2</v>
      </c>
      <c r="J8" s="3" t="s">
        <v>27</v>
      </c>
      <c r="K8" s="27"/>
      <c r="L8" s="2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row>
    <row r="9" spans="2:70" x14ac:dyDescent="0.2">
      <c r="B9" s="33" t="s">
        <v>7</v>
      </c>
      <c r="C9" s="52">
        <f>E3</f>
        <v>10</v>
      </c>
      <c r="D9" s="53">
        <f>F3</f>
        <v>10</v>
      </c>
      <c r="E9" s="4">
        <f>C9+D9</f>
        <v>20</v>
      </c>
      <c r="F9" s="11"/>
      <c r="G9" s="33" t="s">
        <v>7</v>
      </c>
      <c r="H9" s="52">
        <f>E3</f>
        <v>10</v>
      </c>
      <c r="I9" s="53">
        <f>F3</f>
        <v>10</v>
      </c>
      <c r="J9" s="4">
        <f>H9+I9</f>
        <v>20</v>
      </c>
      <c r="K9" s="8"/>
      <c r="L9" s="29"/>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row>
    <row r="10" spans="2:70" x14ac:dyDescent="0.2">
      <c r="B10" s="33" t="s">
        <v>18</v>
      </c>
      <c r="C10" s="34">
        <f>C9/E9</f>
        <v>0.5</v>
      </c>
      <c r="D10" s="35">
        <f>D9/E9</f>
        <v>0.5</v>
      </c>
      <c r="E10" s="5"/>
      <c r="F10" s="11"/>
      <c r="G10" s="33" t="s">
        <v>18</v>
      </c>
      <c r="H10" s="34">
        <f>H9/J9</f>
        <v>0.5</v>
      </c>
      <c r="I10" s="35">
        <f>I9/J9</f>
        <v>0.5</v>
      </c>
      <c r="J10" s="5"/>
      <c r="K10" s="30"/>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row>
    <row r="11" spans="2:70" ht="18" x14ac:dyDescent="0.25">
      <c r="B11" s="20" t="s">
        <v>8</v>
      </c>
      <c r="C11" s="44">
        <v>0</v>
      </c>
      <c r="D11" s="45">
        <v>0</v>
      </c>
      <c r="E11" s="4">
        <f>C11+D11</f>
        <v>0</v>
      </c>
      <c r="F11" s="11"/>
      <c r="G11" s="20" t="s">
        <v>8</v>
      </c>
      <c r="H11" s="44">
        <v>0</v>
      </c>
      <c r="I11" s="45">
        <v>0</v>
      </c>
      <c r="J11" s="4">
        <f>H11+I11</f>
        <v>0</v>
      </c>
      <c r="K11" s="29"/>
      <c r="L11" s="2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row>
    <row r="12" spans="2:70" ht="16.5" customHeight="1" x14ac:dyDescent="0.25">
      <c r="B12" s="54" t="s">
        <v>9</v>
      </c>
      <c r="C12" s="46">
        <v>0</v>
      </c>
      <c r="D12" s="47">
        <v>0</v>
      </c>
      <c r="E12" s="4"/>
      <c r="F12" s="11"/>
      <c r="G12" s="54" t="s">
        <v>9</v>
      </c>
      <c r="H12" s="46">
        <v>0</v>
      </c>
      <c r="I12" s="47">
        <v>0</v>
      </c>
      <c r="J12" s="4"/>
      <c r="K12" s="29"/>
      <c r="L12" s="29"/>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row>
    <row r="13" spans="2:70" ht="14.25" customHeight="1" x14ac:dyDescent="0.2">
      <c r="B13" s="33" t="s">
        <v>12</v>
      </c>
      <c r="C13" s="34" t="e">
        <f>0.5+C14</f>
        <v>#DIV/0!</v>
      </c>
      <c r="D13" s="35" t="e">
        <f>1-C13</f>
        <v>#DIV/0!</v>
      </c>
      <c r="E13" s="4"/>
      <c r="F13" s="11"/>
      <c r="G13" s="33" t="s">
        <v>12</v>
      </c>
      <c r="H13" s="34" t="e">
        <f>0.5+H14</f>
        <v>#DIV/0!</v>
      </c>
      <c r="I13" s="35" t="e">
        <f>1-H13</f>
        <v>#DIV/0!</v>
      </c>
      <c r="J13" s="4"/>
      <c r="K13" s="29"/>
      <c r="L13" s="29"/>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row>
    <row r="14" spans="2:70" ht="12.75" customHeight="1" x14ac:dyDescent="0.2">
      <c r="B14" s="33" t="s">
        <v>13</v>
      </c>
      <c r="C14" s="36" t="e">
        <f>C15/(C12+D12)</f>
        <v>#DIV/0!</v>
      </c>
      <c r="D14" s="37" t="e">
        <f>D15/(D12+E12)</f>
        <v>#DIV/0!</v>
      </c>
      <c r="E14" s="4"/>
      <c r="F14" s="11"/>
      <c r="G14" s="33" t="s">
        <v>13</v>
      </c>
      <c r="H14" s="36" t="e">
        <f>H15/(H12+I12)</f>
        <v>#DIV/0!</v>
      </c>
      <c r="I14" s="37" t="e">
        <f>I15/(I12+J12)</f>
        <v>#DIV/0!</v>
      </c>
      <c r="J14" s="4"/>
      <c r="K14" s="29"/>
      <c r="L14" s="29"/>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row>
    <row r="15" spans="2:70" ht="16.5" customHeight="1" x14ac:dyDescent="0.2">
      <c r="B15" s="33" t="s">
        <v>14</v>
      </c>
      <c r="C15" s="38">
        <f>C12-C16</f>
        <v>0</v>
      </c>
      <c r="D15" s="39">
        <f>D12-D16</f>
        <v>0</v>
      </c>
      <c r="E15" s="4"/>
      <c r="F15" s="11"/>
      <c r="G15" s="33" t="s">
        <v>14</v>
      </c>
      <c r="H15" s="38">
        <f>H12-H16</f>
        <v>0</v>
      </c>
      <c r="I15" s="39">
        <f>I12-I16</f>
        <v>0</v>
      </c>
      <c r="J15" s="4"/>
      <c r="K15" s="29"/>
      <c r="L15" s="29"/>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row>
    <row r="16" spans="2:70" ht="12.75" customHeight="1" x14ac:dyDescent="0.2">
      <c r="B16" s="33" t="s">
        <v>15</v>
      </c>
      <c r="C16" s="38">
        <f>C10*($C$12+$D$12)-April!H37</f>
        <v>0</v>
      </c>
      <c r="D16" s="39">
        <f>D10*($C$12+$D$12)-April!I37</f>
        <v>0</v>
      </c>
      <c r="E16" s="4"/>
      <c r="F16" s="11"/>
      <c r="G16" s="33" t="s">
        <v>15</v>
      </c>
      <c r="H16" s="38">
        <f>H10*($H$12+$I$12)-C15</f>
        <v>0</v>
      </c>
      <c r="I16" s="39">
        <f>I10*($H$12+$I$12)-D15</f>
        <v>0</v>
      </c>
      <c r="J16" s="4"/>
      <c r="K16" s="29"/>
      <c r="L16" s="29"/>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row>
    <row r="17" spans="2:70" x14ac:dyDescent="0.2">
      <c r="B17" s="33" t="s">
        <v>16</v>
      </c>
      <c r="C17" s="34" t="e">
        <f>C20/E11</f>
        <v>#DIV/0!</v>
      </c>
      <c r="D17" s="35" t="e">
        <f>D20/E11</f>
        <v>#DIV/0!</v>
      </c>
      <c r="E17" s="4"/>
      <c r="F17" s="11"/>
      <c r="G17" s="33" t="s">
        <v>16</v>
      </c>
      <c r="H17" s="34" t="e">
        <f>H20/J11</f>
        <v>#DIV/0!</v>
      </c>
      <c r="I17" s="35" t="e">
        <f>I20/J11</f>
        <v>#DIV/0!</v>
      </c>
      <c r="J17" s="4"/>
      <c r="K17" s="30"/>
      <c r="L17" s="29"/>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row>
    <row r="18" spans="2:70" x14ac:dyDescent="0.2">
      <c r="B18" s="33" t="s">
        <v>17</v>
      </c>
      <c r="C18" s="34" t="e">
        <f>0.5+C17</f>
        <v>#DIV/0!</v>
      </c>
      <c r="D18" s="35" t="e">
        <f>1-C18</f>
        <v>#DIV/0!</v>
      </c>
      <c r="E18" s="5"/>
      <c r="F18" s="12"/>
      <c r="G18" s="33" t="s">
        <v>17</v>
      </c>
      <c r="H18" s="34" t="e">
        <f>0.5+H17</f>
        <v>#DIV/0!</v>
      </c>
      <c r="I18" s="35" t="e">
        <f>1-H18</f>
        <v>#DIV/0!</v>
      </c>
      <c r="J18" s="5"/>
      <c r="K18" s="30"/>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row>
    <row r="19" spans="2:70" x14ac:dyDescent="0.2">
      <c r="B19" s="22" t="s">
        <v>19</v>
      </c>
      <c r="C19" s="1">
        <f>C10*($C$11+$D$11)-April!H42</f>
        <v>0</v>
      </c>
      <c r="D19" s="2">
        <f>D10*($C$11+$D$11)-April!I42</f>
        <v>0</v>
      </c>
      <c r="E19" s="5"/>
      <c r="F19" s="11"/>
      <c r="G19" s="22" t="s">
        <v>19</v>
      </c>
      <c r="H19" s="1">
        <f>H10*($H$11+$I$11)-C20</f>
        <v>0</v>
      </c>
      <c r="I19" s="2">
        <f>I10*($H$11+$I$11)-D20</f>
        <v>0</v>
      </c>
      <c r="J19" s="5"/>
      <c r="K19" s="31"/>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row>
    <row r="20" spans="2:70" x14ac:dyDescent="0.2">
      <c r="B20" s="33" t="s">
        <v>20</v>
      </c>
      <c r="C20" s="38">
        <f>C11-C19</f>
        <v>0</v>
      </c>
      <c r="D20" s="39">
        <f>D11-D19</f>
        <v>0</v>
      </c>
      <c r="E20" s="5"/>
      <c r="F20" s="11"/>
      <c r="G20" s="33" t="s">
        <v>20</v>
      </c>
      <c r="H20" s="38">
        <f>H11-H19</f>
        <v>0</v>
      </c>
      <c r="I20" s="39">
        <f>I11-I19</f>
        <v>0</v>
      </c>
      <c r="J20" s="5"/>
      <c r="K20" s="14"/>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row>
    <row r="21" spans="2:70" x14ac:dyDescent="0.2">
      <c r="B21" s="21"/>
      <c r="C21" s="24"/>
      <c r="D21" s="24"/>
      <c r="E21" s="17"/>
      <c r="F21" s="11"/>
      <c r="G21" s="21"/>
      <c r="H21" s="24"/>
      <c r="I21" s="24"/>
      <c r="J21" s="17"/>
      <c r="K21" s="8"/>
      <c r="L21" s="8"/>
      <c r="M21" s="14"/>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row>
    <row r="22" spans="2:70" x14ac:dyDescent="0.2">
      <c r="B22" s="21"/>
      <c r="C22" s="25"/>
      <c r="D22" s="25"/>
      <c r="E22" s="17"/>
      <c r="F22" s="11"/>
      <c r="G22" s="21"/>
      <c r="H22" s="25"/>
      <c r="I22" s="25"/>
      <c r="J22" s="17"/>
      <c r="K22" s="8"/>
      <c r="L22" s="8"/>
      <c r="M22" s="14"/>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row>
    <row r="23" spans="2:70" x14ac:dyDescent="0.2">
      <c r="B23" s="21"/>
      <c r="C23" s="25"/>
      <c r="D23" s="25"/>
      <c r="E23" s="17"/>
      <c r="F23" s="13"/>
      <c r="G23" s="21"/>
      <c r="H23" s="25"/>
      <c r="I23" s="25"/>
      <c r="J23" s="17"/>
      <c r="K23" s="8"/>
      <c r="L23" s="8"/>
      <c r="M23" s="15"/>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row>
    <row r="24" spans="2:70" x14ac:dyDescent="0.2">
      <c r="B24" s="21"/>
      <c r="C24" s="25"/>
      <c r="D24" s="25"/>
      <c r="E24" s="17"/>
      <c r="F24" s="11"/>
      <c r="G24" s="21"/>
      <c r="H24" s="25"/>
      <c r="I24" s="25"/>
      <c r="J24" s="17"/>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row>
    <row r="25" spans="2:70" x14ac:dyDescent="0.2">
      <c r="B25" s="23"/>
      <c r="C25" s="26"/>
      <c r="D25" s="26"/>
      <c r="E25" s="18"/>
      <c r="F25" s="11"/>
      <c r="G25" s="23"/>
      <c r="H25" s="26"/>
      <c r="I25" s="26"/>
      <c r="J25" s="1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row>
    <row r="26" spans="2:70" s="8" customFormat="1" x14ac:dyDescent="0.2"/>
    <row r="27" spans="2:70" s="8" customFormat="1" ht="15.75" x14ac:dyDescent="0.25">
      <c r="B27" s="56" t="s">
        <v>28</v>
      </c>
    </row>
    <row r="28" spans="2:70" s="8" customFormat="1" x14ac:dyDescent="0.2">
      <c r="C28" s="27"/>
      <c r="D28" s="27"/>
      <c r="E28" s="28"/>
      <c r="J28" s="27"/>
      <c r="K28" s="27"/>
      <c r="L28" s="28"/>
    </row>
    <row r="29" spans="2:70" s="8" customFormat="1" ht="15" x14ac:dyDescent="0.2">
      <c r="B29" s="9" t="s">
        <v>2</v>
      </c>
      <c r="C29" s="19"/>
      <c r="D29" s="19"/>
      <c r="E29" s="16"/>
      <c r="G29" s="9" t="s">
        <v>3</v>
      </c>
      <c r="H29" s="19"/>
      <c r="I29" s="19"/>
      <c r="J29" s="16"/>
      <c r="L29" s="29"/>
    </row>
    <row r="30" spans="2:70" s="8" customFormat="1" ht="15" x14ac:dyDescent="0.2">
      <c r="B30" s="20" t="s">
        <v>5</v>
      </c>
      <c r="C30" s="6" t="str">
        <f>E2</f>
        <v>Band 1</v>
      </c>
      <c r="D30" s="7" t="str">
        <f>F2</f>
        <v>Band 2</v>
      </c>
      <c r="E30" s="3" t="s">
        <v>27</v>
      </c>
      <c r="G30" s="20" t="s">
        <v>5</v>
      </c>
      <c r="H30" s="6" t="str">
        <f>E2</f>
        <v>Band 1</v>
      </c>
      <c r="I30" s="7" t="str">
        <f>F2</f>
        <v>Band 2</v>
      </c>
      <c r="J30" s="3" t="s">
        <v>27</v>
      </c>
      <c r="K30" s="30"/>
    </row>
    <row r="31" spans="2:70" s="8" customFormat="1" x14ac:dyDescent="0.2">
      <c r="B31" s="33" t="s">
        <v>7</v>
      </c>
      <c r="C31" s="52">
        <f>E3</f>
        <v>10</v>
      </c>
      <c r="D31" s="53">
        <f>F3</f>
        <v>10</v>
      </c>
      <c r="E31" s="4">
        <f>C31+D31</f>
        <v>20</v>
      </c>
      <c r="G31" s="33" t="s">
        <v>7</v>
      </c>
      <c r="H31" s="52">
        <f>E3</f>
        <v>10</v>
      </c>
      <c r="I31" s="53">
        <f>F3</f>
        <v>10</v>
      </c>
      <c r="J31" s="4">
        <f>H31+I31</f>
        <v>20</v>
      </c>
      <c r="K31" s="29"/>
    </row>
    <row r="32" spans="2:70" s="8" customFormat="1" x14ac:dyDescent="0.2">
      <c r="B32" s="33" t="s">
        <v>18</v>
      </c>
      <c r="C32" s="34">
        <f>C31/E31</f>
        <v>0.5</v>
      </c>
      <c r="D32" s="35">
        <f>D31/E31</f>
        <v>0.5</v>
      </c>
      <c r="E32" s="5"/>
      <c r="G32" s="33" t="s">
        <v>18</v>
      </c>
      <c r="H32" s="34">
        <f>H31/J31</f>
        <v>0.5</v>
      </c>
      <c r="I32" s="35">
        <f>I31/J31</f>
        <v>0.5</v>
      </c>
      <c r="J32" s="5"/>
      <c r="K32" s="29"/>
    </row>
    <row r="33" spans="2:13" s="8" customFormat="1" ht="18" x14ac:dyDescent="0.25">
      <c r="B33" s="20" t="s">
        <v>8</v>
      </c>
      <c r="C33" s="44">
        <v>0</v>
      </c>
      <c r="D33" s="45">
        <v>0</v>
      </c>
      <c r="E33" s="4">
        <f>C33+D33</f>
        <v>0</v>
      </c>
      <c r="G33" s="20" t="s">
        <v>8</v>
      </c>
      <c r="H33" s="44">
        <v>0</v>
      </c>
      <c r="I33" s="45">
        <v>0</v>
      </c>
      <c r="J33" s="4">
        <f>H33+I33</f>
        <v>0</v>
      </c>
      <c r="K33" s="29"/>
    </row>
    <row r="34" spans="2:13" s="8" customFormat="1" ht="15" x14ac:dyDescent="0.25">
      <c r="B34" s="54" t="s">
        <v>9</v>
      </c>
      <c r="C34" s="46">
        <v>0</v>
      </c>
      <c r="D34" s="47">
        <v>0</v>
      </c>
      <c r="E34" s="4"/>
      <c r="G34" s="54" t="s">
        <v>9</v>
      </c>
      <c r="H34" s="46">
        <v>0</v>
      </c>
      <c r="I34" s="47">
        <v>0</v>
      </c>
      <c r="J34" s="4"/>
      <c r="K34" s="31"/>
    </row>
    <row r="35" spans="2:13" s="8" customFormat="1" x14ac:dyDescent="0.2">
      <c r="B35" s="33" t="s">
        <v>12</v>
      </c>
      <c r="C35" s="34" t="e">
        <f>0.5+C36</f>
        <v>#DIV/0!</v>
      </c>
      <c r="D35" s="35" t="e">
        <f>1-C35</f>
        <v>#DIV/0!</v>
      </c>
      <c r="E35" s="4"/>
      <c r="G35" s="33" t="s">
        <v>12</v>
      </c>
      <c r="H35" s="34" t="e">
        <f>0.5+H36</f>
        <v>#DIV/0!</v>
      </c>
      <c r="I35" s="35" t="e">
        <f>1-H35</f>
        <v>#DIV/0!</v>
      </c>
      <c r="J35" s="4"/>
      <c r="K35" s="14"/>
    </row>
    <row r="36" spans="2:13" s="8" customFormat="1" x14ac:dyDescent="0.2">
      <c r="B36" s="33" t="s">
        <v>13</v>
      </c>
      <c r="C36" s="36" t="e">
        <f>C37/(C34+D34)</f>
        <v>#DIV/0!</v>
      </c>
      <c r="D36" s="37" t="e">
        <f>D37/(D34+E34)</f>
        <v>#DIV/0!</v>
      </c>
      <c r="E36" s="4"/>
      <c r="F36" s="10"/>
      <c r="G36" s="33" t="s">
        <v>13</v>
      </c>
      <c r="H36" s="36" t="e">
        <f>H37/(H34+I34)</f>
        <v>#DIV/0!</v>
      </c>
      <c r="I36" s="37" t="e">
        <f>I37/(I34+J34)</f>
        <v>#DIV/0!</v>
      </c>
      <c r="J36" s="4"/>
      <c r="M36" s="10"/>
    </row>
    <row r="37" spans="2:13" s="8" customFormat="1" x14ac:dyDescent="0.2">
      <c r="B37" s="33" t="s">
        <v>14</v>
      </c>
      <c r="C37" s="38">
        <f>C34-C38</f>
        <v>0</v>
      </c>
      <c r="D37" s="39">
        <f>D34-D38</f>
        <v>0</v>
      </c>
      <c r="E37" s="4"/>
      <c r="G37" s="33" t="s">
        <v>14</v>
      </c>
      <c r="H37" s="38">
        <f>H34-H38</f>
        <v>0</v>
      </c>
      <c r="I37" s="39">
        <f>I34-I38</f>
        <v>0</v>
      </c>
      <c r="J37" s="4"/>
    </row>
    <row r="38" spans="2:13" s="8" customFormat="1" x14ac:dyDescent="0.2">
      <c r="B38" s="33" t="s">
        <v>15</v>
      </c>
      <c r="C38" s="38">
        <f>C32*($C$34+$D$34)-H15</f>
        <v>0</v>
      </c>
      <c r="D38" s="39">
        <f>D32*($C$34+$D$34)-I15</f>
        <v>0</v>
      </c>
      <c r="E38" s="4"/>
      <c r="G38" s="33" t="s">
        <v>15</v>
      </c>
      <c r="H38" s="38">
        <f>H32*($H$34+$I$34)-C37</f>
        <v>0</v>
      </c>
      <c r="I38" s="39">
        <f>I32*($H$34+$I$34)-D37</f>
        <v>0</v>
      </c>
      <c r="J38" s="4"/>
      <c r="K38" s="29"/>
    </row>
    <row r="39" spans="2:13" s="8" customFormat="1" x14ac:dyDescent="0.2">
      <c r="B39" s="33" t="s">
        <v>16</v>
      </c>
      <c r="C39" s="34" t="e">
        <f>C42/E33</f>
        <v>#DIV/0!</v>
      </c>
      <c r="D39" s="35" t="e">
        <f>D42/E33</f>
        <v>#DIV/0!</v>
      </c>
      <c r="E39" s="4"/>
      <c r="G39" s="33" t="s">
        <v>16</v>
      </c>
      <c r="H39" s="34" t="e">
        <f>H42/J33</f>
        <v>#DIV/0!</v>
      </c>
      <c r="I39" s="35" t="e">
        <f>I42/J33</f>
        <v>#DIV/0!</v>
      </c>
      <c r="J39" s="4"/>
    </row>
    <row r="40" spans="2:13" s="8" customFormat="1" x14ac:dyDescent="0.2">
      <c r="B40" s="33" t="s">
        <v>17</v>
      </c>
      <c r="C40" s="34" t="e">
        <f>0.5+C39</f>
        <v>#DIV/0!</v>
      </c>
      <c r="D40" s="35" t="e">
        <f>1-C40</f>
        <v>#DIV/0!</v>
      </c>
      <c r="E40" s="5"/>
      <c r="G40" s="33" t="s">
        <v>17</v>
      </c>
      <c r="H40" s="34" t="e">
        <f>0.5+H39</f>
        <v>#DIV/0!</v>
      </c>
      <c r="I40" s="35" t="e">
        <f>1-H40</f>
        <v>#DIV/0!</v>
      </c>
      <c r="J40" s="5"/>
    </row>
    <row r="41" spans="2:13" s="8" customFormat="1" x14ac:dyDescent="0.2">
      <c r="B41" s="22" t="s">
        <v>19</v>
      </c>
      <c r="C41" s="1">
        <f>C32*($C$33+$D$33)-H20</f>
        <v>0</v>
      </c>
      <c r="D41" s="2">
        <f>D32*($H$11+$I$11)-I20</f>
        <v>0</v>
      </c>
      <c r="E41" s="5"/>
      <c r="F41" s="14"/>
      <c r="G41" s="22" t="s">
        <v>19</v>
      </c>
      <c r="H41" s="1">
        <f>H32*($H$33+$I$33)-C42</f>
        <v>0</v>
      </c>
      <c r="I41" s="2">
        <f>I32*($H$11+$I$11)-D42</f>
        <v>0</v>
      </c>
      <c r="J41" s="5"/>
      <c r="M41" s="14"/>
    </row>
    <row r="42" spans="2:13" s="8" customFormat="1" x14ac:dyDescent="0.2">
      <c r="B42" s="33" t="s">
        <v>20</v>
      </c>
      <c r="C42" s="38">
        <f>C33-C41</f>
        <v>0</v>
      </c>
      <c r="D42" s="39">
        <f>D33-D41</f>
        <v>0</v>
      </c>
      <c r="E42" s="5"/>
      <c r="F42" s="14"/>
      <c r="G42" s="33" t="s">
        <v>20</v>
      </c>
      <c r="H42" s="38">
        <f>H33-H41</f>
        <v>0</v>
      </c>
      <c r="I42" s="39">
        <f>I33-I41</f>
        <v>0</v>
      </c>
      <c r="J42" s="5"/>
      <c r="M42" s="14"/>
    </row>
    <row r="43" spans="2:13" s="8" customFormat="1" x14ac:dyDescent="0.2">
      <c r="B43" s="21"/>
      <c r="C43" s="24"/>
      <c r="D43" s="24"/>
      <c r="E43" s="17"/>
      <c r="F43" s="15"/>
      <c r="G43" s="21"/>
      <c r="H43" s="24"/>
      <c r="I43" s="24"/>
      <c r="J43" s="17"/>
      <c r="M43" s="32"/>
    </row>
    <row r="44" spans="2:13" s="8" customFormat="1" x14ac:dyDescent="0.2">
      <c r="B44" s="21"/>
      <c r="C44" s="25"/>
      <c r="D44" s="25"/>
      <c r="E44" s="17"/>
      <c r="G44" s="21"/>
      <c r="H44" s="25"/>
      <c r="I44" s="25"/>
      <c r="J44" s="17"/>
    </row>
    <row r="45" spans="2:13" s="8" customFormat="1" x14ac:dyDescent="0.2">
      <c r="B45" s="21"/>
      <c r="C45" s="25"/>
      <c r="D45" s="25"/>
      <c r="E45" s="17"/>
      <c r="G45" s="21"/>
      <c r="H45" s="25"/>
      <c r="I45" s="25"/>
      <c r="J45" s="17"/>
    </row>
    <row r="46" spans="2:13" s="8" customFormat="1" x14ac:dyDescent="0.2">
      <c r="B46" s="21"/>
      <c r="C46" s="25"/>
      <c r="D46" s="25"/>
      <c r="E46" s="17"/>
      <c r="G46" s="21"/>
      <c r="H46" s="25"/>
      <c r="I46" s="25"/>
      <c r="J46" s="17"/>
    </row>
    <row r="47" spans="2:13" s="8" customFormat="1" x14ac:dyDescent="0.2">
      <c r="B47" s="23"/>
      <c r="C47" s="26"/>
      <c r="D47" s="26"/>
      <c r="E47" s="18"/>
      <c r="G47" s="23"/>
      <c r="H47" s="26"/>
      <c r="I47" s="26"/>
      <c r="J47" s="18"/>
    </row>
    <row r="48" spans="2:13" s="8" customFormat="1" x14ac:dyDescent="0.2"/>
    <row r="49" spans="5:9" s="8" customFormat="1" x14ac:dyDescent="0.2"/>
    <row r="50" spans="5:9" s="8" customFormat="1" ht="18" customHeight="1" x14ac:dyDescent="0.2">
      <c r="E50" s="101" t="s">
        <v>21</v>
      </c>
      <c r="F50" s="101"/>
      <c r="G50" s="101"/>
      <c r="H50" s="42"/>
      <c r="I50" s="42"/>
    </row>
    <row r="51" spans="5:9" s="8" customFormat="1" x14ac:dyDescent="0.2">
      <c r="I51" s="43"/>
    </row>
    <row r="52" spans="5:9" s="8" customFormat="1" x14ac:dyDescent="0.2"/>
    <row r="53" spans="5:9" s="8" customFormat="1" x14ac:dyDescent="0.2"/>
    <row r="54" spans="5:9" s="8" customFormat="1" x14ac:dyDescent="0.2"/>
    <row r="55" spans="5:9" s="8" customFormat="1" x14ac:dyDescent="0.2"/>
    <row r="56" spans="5:9" s="8" customFormat="1" x14ac:dyDescent="0.2"/>
    <row r="57" spans="5:9" s="8" customFormat="1" x14ac:dyDescent="0.2"/>
    <row r="58" spans="5:9" s="8" customFormat="1" x14ac:dyDescent="0.2"/>
    <row r="59" spans="5:9" s="8" customFormat="1" x14ac:dyDescent="0.2"/>
    <row r="60" spans="5:9" s="8" customFormat="1" x14ac:dyDescent="0.2"/>
    <row r="61" spans="5:9" s="8" customFormat="1" x14ac:dyDescent="0.2"/>
    <row r="62" spans="5:9" s="8" customFormat="1" x14ac:dyDescent="0.2"/>
    <row r="63" spans="5:9" s="8" customFormat="1" x14ac:dyDescent="0.2"/>
    <row r="64" spans="5:9"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sheetData>
  <sheetProtection password="C722" sheet="1" objects="1" scenarios="1"/>
  <mergeCells count="3">
    <mergeCell ref="B2:D2"/>
    <mergeCell ref="B3:D3"/>
    <mergeCell ref="E50:G50"/>
  </mergeCells>
  <pageMargins left="0.75" right="0.75" top="1" bottom="1" header="0.5" footer="0.5"/>
  <pageSetup paperSize="9"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BR74"/>
  <sheetViews>
    <sheetView zoomScaleNormal="100" workbookViewId="0">
      <selection activeCell="F3" sqref="F3"/>
    </sheetView>
  </sheetViews>
  <sheetFormatPr defaultRowHeight="12.75" x14ac:dyDescent="0.2"/>
  <cols>
    <col min="1" max="1" width="6.5703125" style="8" customWidth="1"/>
    <col min="2" max="2" width="25" customWidth="1"/>
    <col min="3" max="3" width="13" customWidth="1"/>
    <col min="4" max="4" width="12.28515625" customWidth="1"/>
    <col min="5" max="5" width="13.5703125" customWidth="1"/>
    <col min="6" max="6" width="13.42578125" customWidth="1"/>
    <col min="7" max="7" width="25.140625" customWidth="1"/>
    <col min="8" max="8" width="13" customWidth="1"/>
    <col min="9" max="9" width="11.7109375" customWidth="1"/>
    <col min="10" max="10" width="13.42578125" customWidth="1"/>
  </cols>
  <sheetData>
    <row r="1" spans="2:70" s="8" customFormat="1" x14ac:dyDescent="0.2"/>
    <row r="2" spans="2:70" ht="24.75" customHeight="1" x14ac:dyDescent="0.2">
      <c r="B2" s="95" t="s">
        <v>22</v>
      </c>
      <c r="C2" s="96"/>
      <c r="D2" s="97"/>
      <c r="E2" s="48" t="str">
        <f>Januar!E2</f>
        <v>Band 1</v>
      </c>
      <c r="F2" s="49" t="str">
        <f>Januar!F2</f>
        <v>Band 2</v>
      </c>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row>
    <row r="3" spans="2:70" ht="24" customHeight="1" x14ac:dyDescent="0.2">
      <c r="B3" s="98" t="s">
        <v>6</v>
      </c>
      <c r="C3" s="99"/>
      <c r="D3" s="100"/>
      <c r="E3" s="50">
        <f>Januar!E3</f>
        <v>10</v>
      </c>
      <c r="F3" s="51">
        <f>Januar!F3</f>
        <v>10</v>
      </c>
      <c r="G3" s="8"/>
      <c r="H3" s="8"/>
      <c r="I3" s="41"/>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row>
    <row r="4" spans="2:70" s="8" customFormat="1" x14ac:dyDescent="0.2"/>
    <row r="5" spans="2:70" s="8" customFormat="1" ht="15.75" x14ac:dyDescent="0.25">
      <c r="B5" s="56" t="s">
        <v>29</v>
      </c>
      <c r="D5" s="40"/>
    </row>
    <row r="6" spans="2:70" s="8" customFormat="1" x14ac:dyDescent="0.2">
      <c r="E6" s="10"/>
      <c r="F6" s="10"/>
    </row>
    <row r="7" spans="2:70" ht="15" x14ac:dyDescent="0.2">
      <c r="B7" s="9" t="s">
        <v>0</v>
      </c>
      <c r="C7" s="19"/>
      <c r="D7" s="19"/>
      <c r="E7" s="16"/>
      <c r="F7" s="11"/>
      <c r="G7" s="9" t="s">
        <v>1</v>
      </c>
      <c r="H7" s="19"/>
      <c r="I7" s="19"/>
      <c r="J7" s="16"/>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row>
    <row r="8" spans="2:70" ht="19.5" customHeight="1" x14ac:dyDescent="0.2">
      <c r="B8" s="20" t="s">
        <v>5</v>
      </c>
      <c r="C8" s="6" t="str">
        <f>E2</f>
        <v>Band 1</v>
      </c>
      <c r="D8" s="7" t="str">
        <f>F2</f>
        <v>Band 2</v>
      </c>
      <c r="E8" s="3" t="s">
        <v>27</v>
      </c>
      <c r="F8" s="11"/>
      <c r="G8" s="20" t="s">
        <v>5</v>
      </c>
      <c r="H8" s="6" t="str">
        <f>E2</f>
        <v>Band 1</v>
      </c>
      <c r="I8" s="7" t="str">
        <f>F2</f>
        <v>Band 2</v>
      </c>
      <c r="J8" s="3" t="s">
        <v>27</v>
      </c>
      <c r="K8" s="27"/>
      <c r="L8" s="2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row>
    <row r="9" spans="2:70" x14ac:dyDescent="0.2">
      <c r="B9" s="33" t="s">
        <v>7</v>
      </c>
      <c r="C9" s="52">
        <f>E3</f>
        <v>10</v>
      </c>
      <c r="D9" s="53">
        <f>F3</f>
        <v>10</v>
      </c>
      <c r="E9" s="4">
        <f>C9+D9</f>
        <v>20</v>
      </c>
      <c r="F9" s="11"/>
      <c r="G9" s="33" t="s">
        <v>7</v>
      </c>
      <c r="H9" s="52">
        <f>E3</f>
        <v>10</v>
      </c>
      <c r="I9" s="53">
        <f>F3</f>
        <v>10</v>
      </c>
      <c r="J9" s="4">
        <f>H9+I9</f>
        <v>20</v>
      </c>
      <c r="K9" s="8"/>
      <c r="L9" s="29"/>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row>
    <row r="10" spans="2:70" x14ac:dyDescent="0.2">
      <c r="B10" s="33" t="s">
        <v>18</v>
      </c>
      <c r="C10" s="34">
        <f>C9/E9</f>
        <v>0.5</v>
      </c>
      <c r="D10" s="35">
        <f>D9/E9</f>
        <v>0.5</v>
      </c>
      <c r="E10" s="5"/>
      <c r="F10" s="11"/>
      <c r="G10" s="33" t="s">
        <v>18</v>
      </c>
      <c r="H10" s="34">
        <f>H9/J9</f>
        <v>0.5</v>
      </c>
      <c r="I10" s="35">
        <f>I9/J9</f>
        <v>0.5</v>
      </c>
      <c r="J10" s="5"/>
      <c r="K10" s="30"/>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row>
    <row r="11" spans="2:70" ht="18" x14ac:dyDescent="0.25">
      <c r="B11" s="20" t="s">
        <v>8</v>
      </c>
      <c r="C11" s="44">
        <v>0</v>
      </c>
      <c r="D11" s="45">
        <v>0</v>
      </c>
      <c r="E11" s="4">
        <f>C11+D11</f>
        <v>0</v>
      </c>
      <c r="F11" s="11"/>
      <c r="G11" s="20" t="s">
        <v>8</v>
      </c>
      <c r="H11" s="44">
        <v>0</v>
      </c>
      <c r="I11" s="45">
        <v>0</v>
      </c>
      <c r="J11" s="4">
        <f>H11+I11</f>
        <v>0</v>
      </c>
      <c r="K11" s="29"/>
      <c r="L11" s="2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row>
    <row r="12" spans="2:70" ht="16.5" customHeight="1" x14ac:dyDescent="0.25">
      <c r="B12" s="54" t="s">
        <v>9</v>
      </c>
      <c r="C12" s="46">
        <v>0</v>
      </c>
      <c r="D12" s="47">
        <v>0</v>
      </c>
      <c r="E12" s="4"/>
      <c r="F12" s="11"/>
      <c r="G12" s="54" t="s">
        <v>9</v>
      </c>
      <c r="H12" s="46">
        <v>0</v>
      </c>
      <c r="I12" s="47">
        <v>0</v>
      </c>
      <c r="J12" s="4"/>
      <c r="K12" s="29"/>
      <c r="L12" s="29"/>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row>
    <row r="13" spans="2:70" ht="14.25" customHeight="1" x14ac:dyDescent="0.2">
      <c r="B13" s="33" t="s">
        <v>12</v>
      </c>
      <c r="C13" s="34" t="e">
        <f>0.5+C14</f>
        <v>#DIV/0!</v>
      </c>
      <c r="D13" s="35" t="e">
        <f>1-C13</f>
        <v>#DIV/0!</v>
      </c>
      <c r="E13" s="4"/>
      <c r="F13" s="11"/>
      <c r="G13" s="33" t="s">
        <v>12</v>
      </c>
      <c r="H13" s="34" t="e">
        <f>0.5+H14</f>
        <v>#DIV/0!</v>
      </c>
      <c r="I13" s="35" t="e">
        <f>1-H13</f>
        <v>#DIV/0!</v>
      </c>
      <c r="J13" s="4"/>
      <c r="K13" s="29"/>
      <c r="L13" s="29"/>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row>
    <row r="14" spans="2:70" ht="12.75" customHeight="1" x14ac:dyDescent="0.2">
      <c r="B14" s="33" t="s">
        <v>13</v>
      </c>
      <c r="C14" s="36" t="e">
        <f>C15/(C12+D12)</f>
        <v>#DIV/0!</v>
      </c>
      <c r="D14" s="37" t="e">
        <f>D15/(D12+E12)</f>
        <v>#DIV/0!</v>
      </c>
      <c r="E14" s="4"/>
      <c r="F14" s="11"/>
      <c r="G14" s="33" t="s">
        <v>13</v>
      </c>
      <c r="H14" s="36" t="e">
        <f>H15/(H12+I12)</f>
        <v>#DIV/0!</v>
      </c>
      <c r="I14" s="37" t="e">
        <f>I15/(I12+J12)</f>
        <v>#DIV/0!</v>
      </c>
      <c r="J14" s="4"/>
      <c r="K14" s="29"/>
      <c r="L14" s="29"/>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row>
    <row r="15" spans="2:70" ht="16.5" customHeight="1" x14ac:dyDescent="0.2">
      <c r="B15" s="33" t="s">
        <v>14</v>
      </c>
      <c r="C15" s="38">
        <f>C12-C16</f>
        <v>0</v>
      </c>
      <c r="D15" s="39">
        <f>D12-D16</f>
        <v>0</v>
      </c>
      <c r="E15" s="4"/>
      <c r="F15" s="11"/>
      <c r="G15" s="33" t="s">
        <v>14</v>
      </c>
      <c r="H15" s="38">
        <f>H12-H16</f>
        <v>0</v>
      </c>
      <c r="I15" s="39">
        <f>I12-I16</f>
        <v>0</v>
      </c>
      <c r="J15" s="4"/>
      <c r="K15" s="29"/>
      <c r="L15" s="29"/>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row>
    <row r="16" spans="2:70" ht="12.75" customHeight="1" x14ac:dyDescent="0.2">
      <c r="B16" s="33" t="s">
        <v>15</v>
      </c>
      <c r="C16" s="38">
        <f>C10*($C$12+$D$12)-Mai!H37</f>
        <v>0</v>
      </c>
      <c r="D16" s="39">
        <f>D10*($C$12+$D$12)-Mai!I37</f>
        <v>0</v>
      </c>
      <c r="E16" s="4"/>
      <c r="F16" s="11"/>
      <c r="G16" s="33" t="s">
        <v>15</v>
      </c>
      <c r="H16" s="38">
        <f>H10*($H$12+$I$12)-C15</f>
        <v>0</v>
      </c>
      <c r="I16" s="39">
        <f>I10*($H$12+$I$12)-D15</f>
        <v>0</v>
      </c>
      <c r="J16" s="4"/>
      <c r="K16" s="29"/>
      <c r="L16" s="29"/>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row>
    <row r="17" spans="2:70" x14ac:dyDescent="0.2">
      <c r="B17" s="33" t="s">
        <v>16</v>
      </c>
      <c r="C17" s="34" t="e">
        <f>C20/E11</f>
        <v>#DIV/0!</v>
      </c>
      <c r="D17" s="35" t="e">
        <f>D20/E11</f>
        <v>#DIV/0!</v>
      </c>
      <c r="E17" s="4"/>
      <c r="F17" s="11"/>
      <c r="G17" s="33" t="s">
        <v>16</v>
      </c>
      <c r="H17" s="34" t="e">
        <f>H20/J11</f>
        <v>#DIV/0!</v>
      </c>
      <c r="I17" s="35" t="e">
        <f>I20/J11</f>
        <v>#DIV/0!</v>
      </c>
      <c r="J17" s="4"/>
      <c r="K17" s="30"/>
      <c r="L17" s="29"/>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row>
    <row r="18" spans="2:70" x14ac:dyDescent="0.2">
      <c r="B18" s="33" t="s">
        <v>17</v>
      </c>
      <c r="C18" s="34" t="e">
        <f>0.5+C17</f>
        <v>#DIV/0!</v>
      </c>
      <c r="D18" s="35" t="e">
        <f>1-C18</f>
        <v>#DIV/0!</v>
      </c>
      <c r="E18" s="5"/>
      <c r="F18" s="12"/>
      <c r="G18" s="33" t="s">
        <v>17</v>
      </c>
      <c r="H18" s="34" t="e">
        <f>0.5+H17</f>
        <v>#DIV/0!</v>
      </c>
      <c r="I18" s="35" t="e">
        <f>1-H18</f>
        <v>#DIV/0!</v>
      </c>
      <c r="J18" s="5"/>
      <c r="K18" s="30"/>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row>
    <row r="19" spans="2:70" x14ac:dyDescent="0.2">
      <c r="B19" s="22" t="s">
        <v>19</v>
      </c>
      <c r="C19" s="1">
        <f>C10*($C$11+$D$11)-Mai!H42</f>
        <v>0</v>
      </c>
      <c r="D19" s="2">
        <f>D10*($C$11+$D$11)-Mai!I42</f>
        <v>0</v>
      </c>
      <c r="E19" s="5"/>
      <c r="F19" s="11"/>
      <c r="G19" s="22" t="s">
        <v>19</v>
      </c>
      <c r="H19" s="1">
        <f>H10*($H$11+$I$11)-C20</f>
        <v>0</v>
      </c>
      <c r="I19" s="2">
        <f>I10*($H$11+$I$11)-D20</f>
        <v>0</v>
      </c>
      <c r="J19" s="5"/>
      <c r="K19" s="31"/>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row>
    <row r="20" spans="2:70" x14ac:dyDescent="0.2">
      <c r="B20" s="33" t="s">
        <v>20</v>
      </c>
      <c r="C20" s="38">
        <f>C11-C19</f>
        <v>0</v>
      </c>
      <c r="D20" s="39">
        <f>D11-D19</f>
        <v>0</v>
      </c>
      <c r="E20" s="5"/>
      <c r="F20" s="11"/>
      <c r="G20" s="33" t="s">
        <v>20</v>
      </c>
      <c r="H20" s="38">
        <f>H11-H19</f>
        <v>0</v>
      </c>
      <c r="I20" s="39">
        <f>I11-I19</f>
        <v>0</v>
      </c>
      <c r="J20" s="5"/>
      <c r="K20" s="14"/>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row>
    <row r="21" spans="2:70" x14ac:dyDescent="0.2">
      <c r="B21" s="21"/>
      <c r="C21" s="24"/>
      <c r="D21" s="24"/>
      <c r="E21" s="17"/>
      <c r="F21" s="11"/>
      <c r="G21" s="21"/>
      <c r="H21" s="24"/>
      <c r="I21" s="24"/>
      <c r="J21" s="17"/>
      <c r="K21" s="8"/>
      <c r="L21" s="8"/>
      <c r="M21" s="14"/>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row>
    <row r="22" spans="2:70" x14ac:dyDescent="0.2">
      <c r="B22" s="21"/>
      <c r="C22" s="25"/>
      <c r="D22" s="25"/>
      <c r="E22" s="17"/>
      <c r="F22" s="11"/>
      <c r="G22" s="21"/>
      <c r="H22" s="25"/>
      <c r="I22" s="25"/>
      <c r="J22" s="17"/>
      <c r="K22" s="8"/>
      <c r="L22" s="8"/>
      <c r="M22" s="14"/>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row>
    <row r="23" spans="2:70" x14ac:dyDescent="0.2">
      <c r="B23" s="21"/>
      <c r="C23" s="25"/>
      <c r="D23" s="25"/>
      <c r="E23" s="17"/>
      <c r="F23" s="13"/>
      <c r="G23" s="21"/>
      <c r="H23" s="25"/>
      <c r="I23" s="25"/>
      <c r="J23" s="17"/>
      <c r="K23" s="8"/>
      <c r="L23" s="8"/>
      <c r="M23" s="15"/>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row>
    <row r="24" spans="2:70" x14ac:dyDescent="0.2">
      <c r="B24" s="21"/>
      <c r="C24" s="25"/>
      <c r="D24" s="25"/>
      <c r="E24" s="17"/>
      <c r="F24" s="11"/>
      <c r="G24" s="21"/>
      <c r="H24" s="25"/>
      <c r="I24" s="25"/>
      <c r="J24" s="17"/>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row>
    <row r="25" spans="2:70" x14ac:dyDescent="0.2">
      <c r="B25" s="23"/>
      <c r="C25" s="26"/>
      <c r="D25" s="26"/>
      <c r="E25" s="18"/>
      <c r="F25" s="11"/>
      <c r="G25" s="23"/>
      <c r="H25" s="26"/>
      <c r="I25" s="26"/>
      <c r="J25" s="1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row>
    <row r="26" spans="2:70" s="8" customFormat="1" x14ac:dyDescent="0.2"/>
    <row r="27" spans="2:70" s="8" customFormat="1" ht="15.75" x14ac:dyDescent="0.25">
      <c r="B27" s="56" t="s">
        <v>29</v>
      </c>
    </row>
    <row r="28" spans="2:70" s="8" customFormat="1" x14ac:dyDescent="0.2">
      <c r="C28" s="27"/>
      <c r="D28" s="27"/>
      <c r="E28" s="28"/>
      <c r="J28" s="27"/>
      <c r="K28" s="27"/>
      <c r="L28" s="28"/>
    </row>
    <row r="29" spans="2:70" s="8" customFormat="1" ht="15" x14ac:dyDescent="0.2">
      <c r="B29" s="9" t="s">
        <v>2</v>
      </c>
      <c r="C29" s="19"/>
      <c r="D29" s="19"/>
      <c r="E29" s="16"/>
      <c r="G29" s="9" t="s">
        <v>3</v>
      </c>
      <c r="H29" s="19"/>
      <c r="I29" s="19"/>
      <c r="J29" s="16"/>
      <c r="L29" s="29"/>
    </row>
    <row r="30" spans="2:70" s="8" customFormat="1" ht="15" x14ac:dyDescent="0.2">
      <c r="B30" s="20" t="s">
        <v>5</v>
      </c>
      <c r="C30" s="6" t="str">
        <f>E2</f>
        <v>Band 1</v>
      </c>
      <c r="D30" s="7" t="str">
        <f>F2</f>
        <v>Band 2</v>
      </c>
      <c r="E30" s="3" t="s">
        <v>27</v>
      </c>
      <c r="G30" s="20" t="s">
        <v>5</v>
      </c>
      <c r="H30" s="6" t="str">
        <f>E2</f>
        <v>Band 1</v>
      </c>
      <c r="I30" s="7" t="str">
        <f>F2</f>
        <v>Band 2</v>
      </c>
      <c r="J30" s="3" t="s">
        <v>27</v>
      </c>
      <c r="K30" s="30"/>
    </row>
    <row r="31" spans="2:70" s="8" customFormat="1" x14ac:dyDescent="0.2">
      <c r="B31" s="33" t="s">
        <v>7</v>
      </c>
      <c r="C31" s="52">
        <f>E3</f>
        <v>10</v>
      </c>
      <c r="D31" s="53">
        <f>F3</f>
        <v>10</v>
      </c>
      <c r="E31" s="4">
        <f>C31+D31</f>
        <v>20</v>
      </c>
      <c r="G31" s="33" t="s">
        <v>7</v>
      </c>
      <c r="H31" s="52">
        <f>E3</f>
        <v>10</v>
      </c>
      <c r="I31" s="53">
        <f>F3</f>
        <v>10</v>
      </c>
      <c r="J31" s="4">
        <f>H31+I31</f>
        <v>20</v>
      </c>
      <c r="K31" s="29"/>
    </row>
    <row r="32" spans="2:70" s="8" customFormat="1" x14ac:dyDescent="0.2">
      <c r="B32" s="33" t="s">
        <v>18</v>
      </c>
      <c r="C32" s="34">
        <f>C31/E31</f>
        <v>0.5</v>
      </c>
      <c r="D32" s="35">
        <f>D31/E31</f>
        <v>0.5</v>
      </c>
      <c r="E32" s="5"/>
      <c r="G32" s="33" t="s">
        <v>18</v>
      </c>
      <c r="H32" s="34">
        <f>H31/J31</f>
        <v>0.5</v>
      </c>
      <c r="I32" s="35">
        <f>I31/J31</f>
        <v>0.5</v>
      </c>
      <c r="J32" s="5"/>
      <c r="K32" s="29"/>
    </row>
    <row r="33" spans="2:13" s="8" customFormat="1" ht="18" x14ac:dyDescent="0.25">
      <c r="B33" s="20" t="s">
        <v>8</v>
      </c>
      <c r="C33" s="44">
        <v>0</v>
      </c>
      <c r="D33" s="45">
        <v>0</v>
      </c>
      <c r="E33" s="4">
        <f>C33+D33</f>
        <v>0</v>
      </c>
      <c r="G33" s="20" t="s">
        <v>8</v>
      </c>
      <c r="H33" s="44">
        <v>0</v>
      </c>
      <c r="I33" s="45">
        <v>0</v>
      </c>
      <c r="J33" s="4">
        <f>H33+I33</f>
        <v>0</v>
      </c>
      <c r="K33" s="29"/>
    </row>
    <row r="34" spans="2:13" s="8" customFormat="1" ht="15" x14ac:dyDescent="0.25">
      <c r="B34" s="54" t="s">
        <v>9</v>
      </c>
      <c r="C34" s="46">
        <v>0</v>
      </c>
      <c r="D34" s="47">
        <v>0</v>
      </c>
      <c r="E34" s="4"/>
      <c r="G34" s="54" t="s">
        <v>9</v>
      </c>
      <c r="H34" s="46">
        <v>0</v>
      </c>
      <c r="I34" s="47">
        <v>0</v>
      </c>
      <c r="J34" s="4"/>
      <c r="K34" s="31"/>
    </row>
    <row r="35" spans="2:13" s="8" customFormat="1" x14ac:dyDescent="0.2">
      <c r="B35" s="33" t="s">
        <v>12</v>
      </c>
      <c r="C35" s="34" t="e">
        <f>0.5+C36</f>
        <v>#DIV/0!</v>
      </c>
      <c r="D35" s="35" t="e">
        <f>1-C35</f>
        <v>#DIV/0!</v>
      </c>
      <c r="E35" s="4"/>
      <c r="G35" s="33" t="s">
        <v>12</v>
      </c>
      <c r="H35" s="34" t="e">
        <f>0.5+H36</f>
        <v>#DIV/0!</v>
      </c>
      <c r="I35" s="35" t="e">
        <f>1-H35</f>
        <v>#DIV/0!</v>
      </c>
      <c r="J35" s="4"/>
      <c r="K35" s="14"/>
    </row>
    <row r="36" spans="2:13" s="8" customFormat="1" x14ac:dyDescent="0.2">
      <c r="B36" s="33" t="s">
        <v>13</v>
      </c>
      <c r="C36" s="36" t="e">
        <f>C37/(C34+D34)</f>
        <v>#DIV/0!</v>
      </c>
      <c r="D36" s="37" t="e">
        <f>D37/(D34+E34)</f>
        <v>#DIV/0!</v>
      </c>
      <c r="E36" s="4"/>
      <c r="F36" s="10"/>
      <c r="G36" s="33" t="s">
        <v>13</v>
      </c>
      <c r="H36" s="36" t="e">
        <f>H37/(H34+I34)</f>
        <v>#DIV/0!</v>
      </c>
      <c r="I36" s="37" t="e">
        <f>I37/(I34+J34)</f>
        <v>#DIV/0!</v>
      </c>
      <c r="J36" s="4"/>
      <c r="M36" s="10"/>
    </row>
    <row r="37" spans="2:13" s="8" customFormat="1" x14ac:dyDescent="0.2">
      <c r="B37" s="33" t="s">
        <v>14</v>
      </c>
      <c r="C37" s="38">
        <f>C34-C38</f>
        <v>0</v>
      </c>
      <c r="D37" s="39">
        <f>D34-D38</f>
        <v>0</v>
      </c>
      <c r="E37" s="4"/>
      <c r="G37" s="33" t="s">
        <v>14</v>
      </c>
      <c r="H37" s="38">
        <f>H34-H38</f>
        <v>0</v>
      </c>
      <c r="I37" s="39">
        <f>I34-I38</f>
        <v>0</v>
      </c>
      <c r="J37" s="4"/>
    </row>
    <row r="38" spans="2:13" s="8" customFormat="1" x14ac:dyDescent="0.2">
      <c r="B38" s="33" t="s">
        <v>15</v>
      </c>
      <c r="C38" s="38">
        <f>C32*($C$34+$D$34)-H15</f>
        <v>0</v>
      </c>
      <c r="D38" s="39">
        <f>D32*($C$34+$D$34)-I15</f>
        <v>0</v>
      </c>
      <c r="E38" s="4"/>
      <c r="G38" s="33" t="s">
        <v>15</v>
      </c>
      <c r="H38" s="38">
        <f>H32*($H$34+$I$34)-C37</f>
        <v>0</v>
      </c>
      <c r="I38" s="39">
        <f>I32*($H$34+$I$34)-D37</f>
        <v>0</v>
      </c>
      <c r="J38" s="4"/>
      <c r="K38" s="29"/>
    </row>
    <row r="39" spans="2:13" s="8" customFormat="1" x14ac:dyDescent="0.2">
      <c r="B39" s="33" t="s">
        <v>16</v>
      </c>
      <c r="C39" s="34" t="e">
        <f>C42/E33</f>
        <v>#DIV/0!</v>
      </c>
      <c r="D39" s="35" t="e">
        <f>D42/E33</f>
        <v>#DIV/0!</v>
      </c>
      <c r="E39" s="4"/>
      <c r="G39" s="33" t="s">
        <v>16</v>
      </c>
      <c r="H39" s="34" t="e">
        <f>H42/J33</f>
        <v>#DIV/0!</v>
      </c>
      <c r="I39" s="35" t="e">
        <f>I42/J33</f>
        <v>#DIV/0!</v>
      </c>
      <c r="J39" s="4"/>
    </row>
    <row r="40" spans="2:13" s="8" customFormat="1" x14ac:dyDescent="0.2">
      <c r="B40" s="33" t="s">
        <v>17</v>
      </c>
      <c r="C40" s="34" t="e">
        <f>0.5+C39</f>
        <v>#DIV/0!</v>
      </c>
      <c r="D40" s="35" t="e">
        <f>1-C40</f>
        <v>#DIV/0!</v>
      </c>
      <c r="E40" s="5"/>
      <c r="G40" s="33" t="s">
        <v>17</v>
      </c>
      <c r="H40" s="34" t="e">
        <f>0.5+H39</f>
        <v>#DIV/0!</v>
      </c>
      <c r="I40" s="35" t="e">
        <f>1-H40</f>
        <v>#DIV/0!</v>
      </c>
      <c r="J40" s="5"/>
    </row>
    <row r="41" spans="2:13" s="8" customFormat="1" x14ac:dyDescent="0.2">
      <c r="B41" s="22" t="s">
        <v>19</v>
      </c>
      <c r="C41" s="1">
        <f>C32*($C$33+$D$33)-H20</f>
        <v>0</v>
      </c>
      <c r="D41" s="2">
        <f>D32*($H$11+$I$11)-I20</f>
        <v>0</v>
      </c>
      <c r="E41" s="5"/>
      <c r="F41" s="14"/>
      <c r="G41" s="22" t="s">
        <v>19</v>
      </c>
      <c r="H41" s="1">
        <f>H32*($H$33+$I$33)-C42</f>
        <v>0</v>
      </c>
      <c r="I41" s="2">
        <f>I32*($H$11+$I$11)-D42</f>
        <v>0</v>
      </c>
      <c r="J41" s="5"/>
      <c r="M41" s="14"/>
    </row>
    <row r="42" spans="2:13" s="8" customFormat="1" x14ac:dyDescent="0.2">
      <c r="B42" s="33" t="s">
        <v>20</v>
      </c>
      <c r="C42" s="38">
        <f>C33-C41</f>
        <v>0</v>
      </c>
      <c r="D42" s="39">
        <f>D33-D41</f>
        <v>0</v>
      </c>
      <c r="E42" s="5"/>
      <c r="F42" s="14"/>
      <c r="G42" s="33" t="s">
        <v>20</v>
      </c>
      <c r="H42" s="38">
        <f>H33-H41</f>
        <v>0</v>
      </c>
      <c r="I42" s="39">
        <f>I33-I41</f>
        <v>0</v>
      </c>
      <c r="J42" s="5"/>
      <c r="M42" s="14"/>
    </row>
    <row r="43" spans="2:13" s="8" customFormat="1" x14ac:dyDescent="0.2">
      <c r="B43" s="21"/>
      <c r="C43" s="24"/>
      <c r="D43" s="24"/>
      <c r="E43" s="17"/>
      <c r="F43" s="15"/>
      <c r="G43" s="21"/>
      <c r="H43" s="24"/>
      <c r="I43" s="24"/>
      <c r="J43" s="17"/>
      <c r="M43" s="32"/>
    </row>
    <row r="44" spans="2:13" s="8" customFormat="1" x14ac:dyDescent="0.2">
      <c r="B44" s="21"/>
      <c r="C44" s="25"/>
      <c r="D44" s="25"/>
      <c r="E44" s="17"/>
      <c r="G44" s="21"/>
      <c r="H44" s="25"/>
      <c r="I44" s="25"/>
      <c r="J44" s="17"/>
    </row>
    <row r="45" spans="2:13" s="8" customFormat="1" x14ac:dyDescent="0.2">
      <c r="B45" s="21"/>
      <c r="C45" s="25"/>
      <c r="D45" s="25"/>
      <c r="E45" s="17"/>
      <c r="G45" s="21"/>
      <c r="H45" s="25"/>
      <c r="I45" s="25"/>
      <c r="J45" s="17"/>
    </row>
    <row r="46" spans="2:13" s="8" customFormat="1" x14ac:dyDescent="0.2">
      <c r="B46" s="21"/>
      <c r="C46" s="25"/>
      <c r="D46" s="25"/>
      <c r="E46" s="17"/>
      <c r="G46" s="21"/>
      <c r="H46" s="25"/>
      <c r="I46" s="25"/>
      <c r="J46" s="17"/>
    </row>
    <row r="47" spans="2:13" s="8" customFormat="1" x14ac:dyDescent="0.2">
      <c r="B47" s="23"/>
      <c r="C47" s="26"/>
      <c r="D47" s="26"/>
      <c r="E47" s="18"/>
      <c r="G47" s="23"/>
      <c r="H47" s="26"/>
      <c r="I47" s="26"/>
      <c r="J47" s="18"/>
    </row>
    <row r="48" spans="2:13" s="8" customFormat="1" x14ac:dyDescent="0.2"/>
    <row r="49" spans="5:9" s="8" customFormat="1" x14ac:dyDescent="0.2"/>
    <row r="50" spans="5:9" s="8" customFormat="1" ht="18" customHeight="1" x14ac:dyDescent="0.2">
      <c r="E50" s="101" t="s">
        <v>21</v>
      </c>
      <c r="F50" s="101"/>
      <c r="G50" s="101"/>
      <c r="H50" s="42"/>
      <c r="I50" s="42"/>
    </row>
    <row r="51" spans="5:9" s="8" customFormat="1" x14ac:dyDescent="0.2">
      <c r="I51" s="43"/>
    </row>
    <row r="52" spans="5:9" s="8" customFormat="1" x14ac:dyDescent="0.2"/>
    <row r="53" spans="5:9" s="8" customFormat="1" x14ac:dyDescent="0.2"/>
    <row r="54" spans="5:9" s="8" customFormat="1" x14ac:dyDescent="0.2"/>
    <row r="55" spans="5:9" s="8" customFormat="1" x14ac:dyDescent="0.2"/>
    <row r="56" spans="5:9" s="8" customFormat="1" x14ac:dyDescent="0.2"/>
    <row r="57" spans="5:9" s="8" customFormat="1" x14ac:dyDescent="0.2"/>
    <row r="58" spans="5:9" s="8" customFormat="1" x14ac:dyDescent="0.2"/>
    <row r="59" spans="5:9" s="8" customFormat="1" x14ac:dyDescent="0.2"/>
    <row r="60" spans="5:9" s="8" customFormat="1" x14ac:dyDescent="0.2"/>
    <row r="61" spans="5:9" s="8" customFormat="1" x14ac:dyDescent="0.2"/>
    <row r="62" spans="5:9" s="8" customFormat="1" x14ac:dyDescent="0.2"/>
    <row r="63" spans="5:9" s="8" customFormat="1" x14ac:dyDescent="0.2"/>
    <row r="64" spans="5:9"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sheetData>
  <sheetProtection password="C722" sheet="1" objects="1" scenarios="1"/>
  <mergeCells count="3">
    <mergeCell ref="B2:D2"/>
    <mergeCell ref="B3:D3"/>
    <mergeCell ref="E50:G50"/>
  </mergeCells>
  <pageMargins left="0.75" right="0.75" top="1" bottom="1" header="0.5" footer="0.5"/>
  <pageSetup paperSize="9" orientation="portrait"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BR74"/>
  <sheetViews>
    <sheetView topLeftCell="A29" zoomScaleNormal="100" workbookViewId="0">
      <selection activeCell="I35" sqref="I35"/>
    </sheetView>
  </sheetViews>
  <sheetFormatPr defaultRowHeight="12.75" x14ac:dyDescent="0.2"/>
  <cols>
    <col min="1" max="1" width="6.5703125" style="8" customWidth="1"/>
    <col min="2" max="2" width="25" customWidth="1"/>
    <col min="3" max="3" width="13" customWidth="1"/>
    <col min="4" max="4" width="12.28515625" customWidth="1"/>
    <col min="5" max="5" width="13.5703125" customWidth="1"/>
    <col min="6" max="6" width="13.42578125" customWidth="1"/>
    <col min="7" max="7" width="25.140625" customWidth="1"/>
    <col min="8" max="8" width="13" customWidth="1"/>
    <col min="9" max="9" width="11.7109375" customWidth="1"/>
    <col min="10" max="10" width="13.42578125" customWidth="1"/>
  </cols>
  <sheetData>
    <row r="1" spans="2:70" s="8" customFormat="1" x14ac:dyDescent="0.2"/>
    <row r="2" spans="2:70" ht="24.75" customHeight="1" x14ac:dyDescent="0.2">
      <c r="B2" s="95" t="s">
        <v>22</v>
      </c>
      <c r="C2" s="96"/>
      <c r="D2" s="97"/>
      <c r="E2" s="48" t="str">
        <f>Januar!E2</f>
        <v>Band 1</v>
      </c>
      <c r="F2" s="49" t="str">
        <f>Januar!F2</f>
        <v>Band 2</v>
      </c>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row>
    <row r="3" spans="2:70" ht="24" customHeight="1" x14ac:dyDescent="0.2">
      <c r="B3" s="98" t="s">
        <v>6</v>
      </c>
      <c r="C3" s="99"/>
      <c r="D3" s="100"/>
      <c r="E3" s="50">
        <f>Januar!E3</f>
        <v>10</v>
      </c>
      <c r="F3" s="51">
        <f>Januar!F3</f>
        <v>10</v>
      </c>
      <c r="G3" s="8"/>
      <c r="H3" s="8"/>
      <c r="I3" s="41"/>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row>
    <row r="4" spans="2:70" s="8" customFormat="1" x14ac:dyDescent="0.2"/>
    <row r="5" spans="2:70" s="8" customFormat="1" ht="15.75" x14ac:dyDescent="0.25">
      <c r="B5" s="56" t="s">
        <v>30</v>
      </c>
      <c r="D5" s="40"/>
    </row>
    <row r="6" spans="2:70" s="8" customFormat="1" x14ac:dyDescent="0.2">
      <c r="E6" s="10"/>
      <c r="F6" s="10"/>
    </row>
    <row r="7" spans="2:70" ht="15" x14ac:dyDescent="0.2">
      <c r="B7" s="9" t="s">
        <v>0</v>
      </c>
      <c r="C7" s="19"/>
      <c r="D7" s="19"/>
      <c r="E7" s="16"/>
      <c r="F7" s="11"/>
      <c r="G7" s="9" t="s">
        <v>1</v>
      </c>
      <c r="H7" s="19"/>
      <c r="I7" s="19"/>
      <c r="J7" s="16"/>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row>
    <row r="8" spans="2:70" ht="19.5" customHeight="1" x14ac:dyDescent="0.2">
      <c r="B8" s="20" t="s">
        <v>5</v>
      </c>
      <c r="C8" s="6" t="str">
        <f>E2</f>
        <v>Band 1</v>
      </c>
      <c r="D8" s="7" t="str">
        <f>F2</f>
        <v>Band 2</v>
      </c>
      <c r="E8" s="3" t="s">
        <v>27</v>
      </c>
      <c r="F8" s="11"/>
      <c r="G8" s="20" t="s">
        <v>5</v>
      </c>
      <c r="H8" s="6" t="str">
        <f>E2</f>
        <v>Band 1</v>
      </c>
      <c r="I8" s="7" t="str">
        <f>F2</f>
        <v>Band 2</v>
      </c>
      <c r="J8" s="3" t="s">
        <v>27</v>
      </c>
      <c r="K8" s="27"/>
      <c r="L8" s="2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row>
    <row r="9" spans="2:70" x14ac:dyDescent="0.2">
      <c r="B9" s="33" t="s">
        <v>7</v>
      </c>
      <c r="C9" s="52">
        <f>E3</f>
        <v>10</v>
      </c>
      <c r="D9" s="53">
        <f>F3</f>
        <v>10</v>
      </c>
      <c r="E9" s="4">
        <f>C9+D9</f>
        <v>20</v>
      </c>
      <c r="F9" s="11"/>
      <c r="G9" s="33" t="s">
        <v>7</v>
      </c>
      <c r="H9" s="52">
        <f>E3</f>
        <v>10</v>
      </c>
      <c r="I9" s="53">
        <f>F3</f>
        <v>10</v>
      </c>
      <c r="J9" s="4">
        <f>H9+I9</f>
        <v>20</v>
      </c>
      <c r="K9" s="8"/>
      <c r="L9" s="29"/>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row>
    <row r="10" spans="2:70" x14ac:dyDescent="0.2">
      <c r="B10" s="33" t="s">
        <v>18</v>
      </c>
      <c r="C10" s="34">
        <f>C9/E9</f>
        <v>0.5</v>
      </c>
      <c r="D10" s="35">
        <f>D9/E9</f>
        <v>0.5</v>
      </c>
      <c r="E10" s="5"/>
      <c r="F10" s="11"/>
      <c r="G10" s="33" t="s">
        <v>18</v>
      </c>
      <c r="H10" s="34">
        <f>H9/J9</f>
        <v>0.5</v>
      </c>
      <c r="I10" s="35">
        <f>I9/J9</f>
        <v>0.5</v>
      </c>
      <c r="J10" s="5"/>
      <c r="K10" s="30"/>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row>
    <row r="11" spans="2:70" ht="18" x14ac:dyDescent="0.25">
      <c r="B11" s="20" t="s">
        <v>8</v>
      </c>
      <c r="C11" s="44">
        <v>0</v>
      </c>
      <c r="D11" s="45">
        <v>0</v>
      </c>
      <c r="E11" s="4">
        <f>C11+D11</f>
        <v>0</v>
      </c>
      <c r="F11" s="11"/>
      <c r="G11" s="20" t="s">
        <v>8</v>
      </c>
      <c r="H11" s="44">
        <v>0</v>
      </c>
      <c r="I11" s="45">
        <v>0</v>
      </c>
      <c r="J11" s="4">
        <f>H11+I11</f>
        <v>0</v>
      </c>
      <c r="K11" s="29"/>
      <c r="L11" s="2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row>
    <row r="12" spans="2:70" ht="16.5" customHeight="1" x14ac:dyDescent="0.25">
      <c r="B12" s="54" t="s">
        <v>9</v>
      </c>
      <c r="C12" s="46">
        <v>0</v>
      </c>
      <c r="D12" s="47">
        <v>0</v>
      </c>
      <c r="E12" s="4"/>
      <c r="F12" s="11"/>
      <c r="G12" s="54" t="s">
        <v>9</v>
      </c>
      <c r="H12" s="46">
        <v>0</v>
      </c>
      <c r="I12" s="47">
        <v>0</v>
      </c>
      <c r="J12" s="4"/>
      <c r="K12" s="29"/>
      <c r="L12" s="29"/>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row>
    <row r="13" spans="2:70" ht="14.25" customHeight="1" x14ac:dyDescent="0.2">
      <c r="B13" s="33" t="s">
        <v>12</v>
      </c>
      <c r="C13" s="34" t="e">
        <f>0.5+C14</f>
        <v>#DIV/0!</v>
      </c>
      <c r="D13" s="35" t="e">
        <f>1-C13</f>
        <v>#DIV/0!</v>
      </c>
      <c r="E13" s="4"/>
      <c r="F13" s="11"/>
      <c r="G13" s="33" t="s">
        <v>12</v>
      </c>
      <c r="H13" s="34" t="e">
        <f>0.5+H14</f>
        <v>#DIV/0!</v>
      </c>
      <c r="I13" s="35" t="e">
        <f>1-H13</f>
        <v>#DIV/0!</v>
      </c>
      <c r="J13" s="4"/>
      <c r="K13" s="29"/>
      <c r="L13" s="29"/>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row>
    <row r="14" spans="2:70" ht="12.75" customHeight="1" x14ac:dyDescent="0.2">
      <c r="B14" s="33" t="s">
        <v>13</v>
      </c>
      <c r="C14" s="36" t="e">
        <f>C15/(C12+D12)</f>
        <v>#DIV/0!</v>
      </c>
      <c r="D14" s="37" t="e">
        <f>D15/(D12+E12)</f>
        <v>#DIV/0!</v>
      </c>
      <c r="E14" s="4"/>
      <c r="F14" s="11"/>
      <c r="G14" s="33" t="s">
        <v>13</v>
      </c>
      <c r="H14" s="36" t="e">
        <f>H15/(H12+I12)</f>
        <v>#DIV/0!</v>
      </c>
      <c r="I14" s="37" t="e">
        <f>I15/(I12+J12)</f>
        <v>#DIV/0!</v>
      </c>
      <c r="J14" s="4"/>
      <c r="K14" s="29"/>
      <c r="L14" s="29"/>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row>
    <row r="15" spans="2:70" ht="16.5" customHeight="1" x14ac:dyDescent="0.2">
      <c r="B15" s="33" t="s">
        <v>14</v>
      </c>
      <c r="C15" s="38">
        <f>C12-C16</f>
        <v>0</v>
      </c>
      <c r="D15" s="39">
        <f>D12-D16</f>
        <v>0</v>
      </c>
      <c r="E15" s="4"/>
      <c r="F15" s="11"/>
      <c r="G15" s="33" t="s">
        <v>14</v>
      </c>
      <c r="H15" s="38">
        <f>H12-H16</f>
        <v>0</v>
      </c>
      <c r="I15" s="39">
        <f>I12-I16</f>
        <v>0</v>
      </c>
      <c r="J15" s="4"/>
      <c r="K15" s="29"/>
      <c r="L15" s="29"/>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row>
    <row r="16" spans="2:70" ht="12.75" customHeight="1" x14ac:dyDescent="0.2">
      <c r="B16" s="33" t="s">
        <v>15</v>
      </c>
      <c r="C16" s="38">
        <f>C10*($C$12+$D$12)-Juni!H37</f>
        <v>0</v>
      </c>
      <c r="D16" s="39">
        <f>D10*($C$12+$D$12)-Juni!I37</f>
        <v>0</v>
      </c>
      <c r="E16" s="4"/>
      <c r="F16" s="11"/>
      <c r="G16" s="33" t="s">
        <v>15</v>
      </c>
      <c r="H16" s="38">
        <f>H10*($H$12+$I$12)-C15</f>
        <v>0</v>
      </c>
      <c r="I16" s="39">
        <f>I10*($H$12+$I$12)-D15</f>
        <v>0</v>
      </c>
      <c r="J16" s="4"/>
      <c r="K16" s="29"/>
      <c r="L16" s="29"/>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row>
    <row r="17" spans="2:70" x14ac:dyDescent="0.2">
      <c r="B17" s="33" t="s">
        <v>16</v>
      </c>
      <c r="C17" s="34" t="e">
        <f>C20/E11</f>
        <v>#DIV/0!</v>
      </c>
      <c r="D17" s="35" t="e">
        <f>D20/E11</f>
        <v>#DIV/0!</v>
      </c>
      <c r="E17" s="4"/>
      <c r="F17" s="11"/>
      <c r="G17" s="33" t="s">
        <v>16</v>
      </c>
      <c r="H17" s="34" t="e">
        <f>H20/J11</f>
        <v>#DIV/0!</v>
      </c>
      <c r="I17" s="35" t="e">
        <f>I20/J11</f>
        <v>#DIV/0!</v>
      </c>
      <c r="J17" s="4"/>
      <c r="K17" s="30"/>
      <c r="L17" s="29"/>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row>
    <row r="18" spans="2:70" x14ac:dyDescent="0.2">
      <c r="B18" s="33" t="s">
        <v>17</v>
      </c>
      <c r="C18" s="34" t="e">
        <f>0.5+C17</f>
        <v>#DIV/0!</v>
      </c>
      <c r="D18" s="35" t="e">
        <f>1-C18</f>
        <v>#DIV/0!</v>
      </c>
      <c r="E18" s="5"/>
      <c r="F18" s="12"/>
      <c r="G18" s="33" t="s">
        <v>17</v>
      </c>
      <c r="H18" s="34" t="e">
        <f>0.5+H17</f>
        <v>#DIV/0!</v>
      </c>
      <c r="I18" s="35" t="e">
        <f>1-H18</f>
        <v>#DIV/0!</v>
      </c>
      <c r="J18" s="5"/>
      <c r="K18" s="30"/>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row>
    <row r="19" spans="2:70" x14ac:dyDescent="0.2">
      <c r="B19" s="22" t="s">
        <v>19</v>
      </c>
      <c r="C19" s="1">
        <f>C10*($C$11+$D$11)-Juni!H42</f>
        <v>0</v>
      </c>
      <c r="D19" s="2">
        <f>D10*($C$11+$D$11)-Juni!I42</f>
        <v>0</v>
      </c>
      <c r="E19" s="5"/>
      <c r="F19" s="11"/>
      <c r="G19" s="22" t="s">
        <v>19</v>
      </c>
      <c r="H19" s="1">
        <f>H10*($H$11+$I$11)-C20</f>
        <v>0</v>
      </c>
      <c r="I19" s="2">
        <f>I10*($H$11+$I$11)-D20</f>
        <v>0</v>
      </c>
      <c r="J19" s="5"/>
      <c r="K19" s="31"/>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row>
    <row r="20" spans="2:70" x14ac:dyDescent="0.2">
      <c r="B20" s="33" t="s">
        <v>20</v>
      </c>
      <c r="C20" s="38">
        <f>C11-C19</f>
        <v>0</v>
      </c>
      <c r="D20" s="39">
        <f>D11-D19</f>
        <v>0</v>
      </c>
      <c r="E20" s="5"/>
      <c r="F20" s="11"/>
      <c r="G20" s="33" t="s">
        <v>20</v>
      </c>
      <c r="H20" s="38">
        <f>H11-H19</f>
        <v>0</v>
      </c>
      <c r="I20" s="39">
        <f>I11-I19</f>
        <v>0</v>
      </c>
      <c r="J20" s="5"/>
      <c r="K20" s="14"/>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row>
    <row r="21" spans="2:70" x14ac:dyDescent="0.2">
      <c r="B21" s="21"/>
      <c r="C21" s="24"/>
      <c r="D21" s="24"/>
      <c r="E21" s="17"/>
      <c r="F21" s="11"/>
      <c r="G21" s="21"/>
      <c r="H21" s="24"/>
      <c r="I21" s="24"/>
      <c r="J21" s="17"/>
      <c r="K21" s="8"/>
      <c r="L21" s="8"/>
      <c r="M21" s="14"/>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row>
    <row r="22" spans="2:70" x14ac:dyDescent="0.2">
      <c r="B22" s="21"/>
      <c r="C22" s="25"/>
      <c r="D22" s="25"/>
      <c r="E22" s="17"/>
      <c r="F22" s="11"/>
      <c r="G22" s="21"/>
      <c r="H22" s="25"/>
      <c r="I22" s="25"/>
      <c r="J22" s="17"/>
      <c r="K22" s="8"/>
      <c r="L22" s="8"/>
      <c r="M22" s="14"/>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row>
    <row r="23" spans="2:70" x14ac:dyDescent="0.2">
      <c r="B23" s="21"/>
      <c r="C23" s="25"/>
      <c r="D23" s="25"/>
      <c r="E23" s="17"/>
      <c r="F23" s="13"/>
      <c r="G23" s="21"/>
      <c r="H23" s="25"/>
      <c r="I23" s="25"/>
      <c r="J23" s="17"/>
      <c r="K23" s="8"/>
      <c r="L23" s="8"/>
      <c r="M23" s="15"/>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row>
    <row r="24" spans="2:70" x14ac:dyDescent="0.2">
      <c r="B24" s="21"/>
      <c r="C24" s="25"/>
      <c r="D24" s="25"/>
      <c r="E24" s="17"/>
      <c r="F24" s="11"/>
      <c r="G24" s="21"/>
      <c r="H24" s="25"/>
      <c r="I24" s="25"/>
      <c r="J24" s="17"/>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row>
    <row r="25" spans="2:70" x14ac:dyDescent="0.2">
      <c r="B25" s="23"/>
      <c r="C25" s="26"/>
      <c r="D25" s="26"/>
      <c r="E25" s="18"/>
      <c r="F25" s="11"/>
      <c r="G25" s="23"/>
      <c r="H25" s="26"/>
      <c r="I25" s="26"/>
      <c r="J25" s="1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row>
    <row r="26" spans="2:70" s="8" customFormat="1" x14ac:dyDescent="0.2"/>
    <row r="27" spans="2:70" s="8" customFormat="1" ht="15.75" x14ac:dyDescent="0.25">
      <c r="B27" s="56" t="s">
        <v>30</v>
      </c>
    </row>
    <row r="28" spans="2:70" s="8" customFormat="1" x14ac:dyDescent="0.2">
      <c r="C28" s="27"/>
      <c r="D28" s="27"/>
      <c r="E28" s="28"/>
      <c r="J28" s="27"/>
      <c r="K28" s="27"/>
      <c r="L28" s="28"/>
    </row>
    <row r="29" spans="2:70" s="8" customFormat="1" ht="15" x14ac:dyDescent="0.2">
      <c r="B29" s="9" t="s">
        <v>2</v>
      </c>
      <c r="C29" s="19"/>
      <c r="D29" s="19"/>
      <c r="E29" s="16"/>
      <c r="G29" s="9" t="s">
        <v>3</v>
      </c>
      <c r="H29" s="19"/>
      <c r="I29" s="19"/>
      <c r="J29" s="16"/>
      <c r="L29" s="29"/>
    </row>
    <row r="30" spans="2:70" s="8" customFormat="1" ht="15" x14ac:dyDescent="0.2">
      <c r="B30" s="20" t="s">
        <v>5</v>
      </c>
      <c r="C30" s="6" t="str">
        <f>E2</f>
        <v>Band 1</v>
      </c>
      <c r="D30" s="7" t="str">
        <f>F2</f>
        <v>Band 2</v>
      </c>
      <c r="E30" s="3" t="s">
        <v>27</v>
      </c>
      <c r="G30" s="20" t="s">
        <v>5</v>
      </c>
      <c r="H30" s="6" t="str">
        <f>E2</f>
        <v>Band 1</v>
      </c>
      <c r="I30" s="7" t="str">
        <f>F2</f>
        <v>Band 2</v>
      </c>
      <c r="J30" s="3" t="s">
        <v>27</v>
      </c>
      <c r="K30" s="30"/>
    </row>
    <row r="31" spans="2:70" s="8" customFormat="1" x14ac:dyDescent="0.2">
      <c r="B31" s="33" t="s">
        <v>7</v>
      </c>
      <c r="C31" s="52">
        <f>E3</f>
        <v>10</v>
      </c>
      <c r="D31" s="53">
        <f>F3</f>
        <v>10</v>
      </c>
      <c r="E31" s="4">
        <f>C31+D31</f>
        <v>20</v>
      </c>
      <c r="G31" s="33" t="s">
        <v>7</v>
      </c>
      <c r="H31" s="52">
        <f>E3</f>
        <v>10</v>
      </c>
      <c r="I31" s="53">
        <f>F3</f>
        <v>10</v>
      </c>
      <c r="J31" s="4">
        <f>H31+I31</f>
        <v>20</v>
      </c>
      <c r="K31" s="29"/>
    </row>
    <row r="32" spans="2:70" s="8" customFormat="1" x14ac:dyDescent="0.2">
      <c r="B32" s="33" t="s">
        <v>18</v>
      </c>
      <c r="C32" s="34">
        <f>C31/E31</f>
        <v>0.5</v>
      </c>
      <c r="D32" s="35">
        <f>D31/E31</f>
        <v>0.5</v>
      </c>
      <c r="E32" s="5"/>
      <c r="G32" s="33" t="s">
        <v>18</v>
      </c>
      <c r="H32" s="34">
        <f>H31/J31</f>
        <v>0.5</v>
      </c>
      <c r="I32" s="35">
        <f>I31/J31</f>
        <v>0.5</v>
      </c>
      <c r="J32" s="5"/>
      <c r="K32" s="29"/>
    </row>
    <row r="33" spans="2:13" s="8" customFormat="1" ht="18" x14ac:dyDescent="0.25">
      <c r="B33" s="20" t="s">
        <v>8</v>
      </c>
      <c r="C33" s="44">
        <v>0</v>
      </c>
      <c r="D33" s="45">
        <v>0</v>
      </c>
      <c r="E33" s="4">
        <f>C33+D33</f>
        <v>0</v>
      </c>
      <c r="G33" s="20" t="s">
        <v>8</v>
      </c>
      <c r="H33" s="44">
        <v>0</v>
      </c>
      <c r="I33" s="45">
        <v>0</v>
      </c>
      <c r="J33" s="4">
        <f>H33+I33</f>
        <v>0</v>
      </c>
      <c r="K33" s="29"/>
    </row>
    <row r="34" spans="2:13" s="8" customFormat="1" ht="15" x14ac:dyDescent="0.25">
      <c r="B34" s="54" t="s">
        <v>9</v>
      </c>
      <c r="C34" s="46">
        <v>0</v>
      </c>
      <c r="D34" s="47">
        <v>0</v>
      </c>
      <c r="E34" s="4"/>
      <c r="G34" s="54" t="s">
        <v>9</v>
      </c>
      <c r="H34" s="46">
        <v>0</v>
      </c>
      <c r="I34" s="47">
        <v>0</v>
      </c>
      <c r="J34" s="4"/>
      <c r="K34" s="31"/>
    </row>
    <row r="35" spans="2:13" s="8" customFormat="1" x14ac:dyDescent="0.2">
      <c r="B35" s="33" t="s">
        <v>12</v>
      </c>
      <c r="C35" s="34" t="e">
        <f>0.5+C36</f>
        <v>#DIV/0!</v>
      </c>
      <c r="D35" s="35" t="e">
        <f>1-C35</f>
        <v>#DIV/0!</v>
      </c>
      <c r="E35" s="4"/>
      <c r="G35" s="33" t="s">
        <v>12</v>
      </c>
      <c r="H35" s="34" t="e">
        <f>0.5+H36</f>
        <v>#DIV/0!</v>
      </c>
      <c r="I35" s="35" t="e">
        <f>1-H35</f>
        <v>#DIV/0!</v>
      </c>
      <c r="J35" s="4"/>
      <c r="K35" s="14"/>
    </row>
    <row r="36" spans="2:13" s="8" customFormat="1" x14ac:dyDescent="0.2">
      <c r="B36" s="33" t="s">
        <v>13</v>
      </c>
      <c r="C36" s="36" t="e">
        <f>C37/(C34+D34)</f>
        <v>#DIV/0!</v>
      </c>
      <c r="D36" s="37" t="e">
        <f>D37/(D34+E34)</f>
        <v>#DIV/0!</v>
      </c>
      <c r="E36" s="4"/>
      <c r="F36" s="10"/>
      <c r="G36" s="33" t="s">
        <v>13</v>
      </c>
      <c r="H36" s="36" t="e">
        <f>H37/(H34+I34)</f>
        <v>#DIV/0!</v>
      </c>
      <c r="I36" s="37" t="e">
        <f>I37/(I34+J34)</f>
        <v>#DIV/0!</v>
      </c>
      <c r="J36" s="4"/>
      <c r="M36" s="10"/>
    </row>
    <row r="37" spans="2:13" s="8" customFormat="1" x14ac:dyDescent="0.2">
      <c r="B37" s="33" t="s">
        <v>14</v>
      </c>
      <c r="C37" s="38">
        <f>C34-C38</f>
        <v>0</v>
      </c>
      <c r="D37" s="39">
        <f>D34-D38</f>
        <v>0</v>
      </c>
      <c r="E37" s="4"/>
      <c r="G37" s="33" t="s">
        <v>14</v>
      </c>
      <c r="H37" s="38">
        <f>H34-H38</f>
        <v>0</v>
      </c>
      <c r="I37" s="39">
        <f>I34-I38</f>
        <v>0</v>
      </c>
      <c r="J37" s="4"/>
    </row>
    <row r="38" spans="2:13" s="8" customFormat="1" x14ac:dyDescent="0.2">
      <c r="B38" s="33" t="s">
        <v>15</v>
      </c>
      <c r="C38" s="38">
        <f>C32*($C$34+$D$34)-H15</f>
        <v>0</v>
      </c>
      <c r="D38" s="39">
        <f>D32*($C$34+$D$34)-I15</f>
        <v>0</v>
      </c>
      <c r="E38" s="4"/>
      <c r="G38" s="33" t="s">
        <v>15</v>
      </c>
      <c r="H38" s="38">
        <f>H32*($H$34+$I$34)-C37</f>
        <v>0</v>
      </c>
      <c r="I38" s="39">
        <f>I32*($H$34+$I$34)-D37</f>
        <v>0</v>
      </c>
      <c r="J38" s="4"/>
      <c r="K38" s="29"/>
    </row>
    <row r="39" spans="2:13" s="8" customFormat="1" x14ac:dyDescent="0.2">
      <c r="B39" s="33" t="s">
        <v>16</v>
      </c>
      <c r="C39" s="34" t="e">
        <f>C42/E33</f>
        <v>#DIV/0!</v>
      </c>
      <c r="D39" s="35" t="e">
        <f>D42/E33</f>
        <v>#DIV/0!</v>
      </c>
      <c r="E39" s="4"/>
      <c r="G39" s="33" t="s">
        <v>16</v>
      </c>
      <c r="H39" s="34" t="e">
        <f>H42/J33</f>
        <v>#DIV/0!</v>
      </c>
      <c r="I39" s="35" t="e">
        <f>I42/J33</f>
        <v>#DIV/0!</v>
      </c>
      <c r="J39" s="4"/>
    </row>
    <row r="40" spans="2:13" s="8" customFormat="1" x14ac:dyDescent="0.2">
      <c r="B40" s="33" t="s">
        <v>17</v>
      </c>
      <c r="C40" s="34" t="e">
        <f>0.5+C39</f>
        <v>#DIV/0!</v>
      </c>
      <c r="D40" s="35" t="e">
        <f>1-C40</f>
        <v>#DIV/0!</v>
      </c>
      <c r="E40" s="5"/>
      <c r="G40" s="33" t="s">
        <v>17</v>
      </c>
      <c r="H40" s="34" t="e">
        <f>0.5+H39</f>
        <v>#DIV/0!</v>
      </c>
      <c r="I40" s="35" t="e">
        <f>1-H40</f>
        <v>#DIV/0!</v>
      </c>
      <c r="J40" s="5"/>
    </row>
    <row r="41" spans="2:13" s="8" customFormat="1" x14ac:dyDescent="0.2">
      <c r="B41" s="22" t="s">
        <v>19</v>
      </c>
      <c r="C41" s="1">
        <f>C32*($C$33+$D$33)-H20</f>
        <v>0</v>
      </c>
      <c r="D41" s="2">
        <f>D32*($H$11+$I$11)-I20</f>
        <v>0</v>
      </c>
      <c r="E41" s="5"/>
      <c r="F41" s="14"/>
      <c r="G41" s="22" t="s">
        <v>19</v>
      </c>
      <c r="H41" s="1">
        <f>H32*($H$33+$I$33)-C42</f>
        <v>0</v>
      </c>
      <c r="I41" s="2">
        <f>I32*($H$11+$I$11)-D42</f>
        <v>0</v>
      </c>
      <c r="J41" s="5"/>
      <c r="M41" s="14"/>
    </row>
    <row r="42" spans="2:13" s="8" customFormat="1" x14ac:dyDescent="0.2">
      <c r="B42" s="33" t="s">
        <v>20</v>
      </c>
      <c r="C42" s="38">
        <f>C33-C41</f>
        <v>0</v>
      </c>
      <c r="D42" s="39">
        <f>D33-D41</f>
        <v>0</v>
      </c>
      <c r="E42" s="5"/>
      <c r="F42" s="14"/>
      <c r="G42" s="33" t="s">
        <v>20</v>
      </c>
      <c r="H42" s="38">
        <f>H33-H41</f>
        <v>0</v>
      </c>
      <c r="I42" s="39">
        <f>I33-I41</f>
        <v>0</v>
      </c>
      <c r="J42" s="5"/>
      <c r="M42" s="14"/>
    </row>
    <row r="43" spans="2:13" s="8" customFormat="1" x14ac:dyDescent="0.2">
      <c r="B43" s="21"/>
      <c r="C43" s="24"/>
      <c r="D43" s="24"/>
      <c r="E43" s="17"/>
      <c r="F43" s="15"/>
      <c r="G43" s="21"/>
      <c r="H43" s="24"/>
      <c r="I43" s="24"/>
      <c r="J43" s="17"/>
      <c r="M43" s="32"/>
    </row>
    <row r="44" spans="2:13" s="8" customFormat="1" x14ac:dyDescent="0.2">
      <c r="B44" s="21"/>
      <c r="C44" s="25"/>
      <c r="D44" s="25"/>
      <c r="E44" s="17"/>
      <c r="G44" s="21"/>
      <c r="H44" s="25"/>
      <c r="I44" s="25"/>
      <c r="J44" s="17"/>
    </row>
    <row r="45" spans="2:13" s="8" customFormat="1" x14ac:dyDescent="0.2">
      <c r="B45" s="21"/>
      <c r="C45" s="25"/>
      <c r="D45" s="25"/>
      <c r="E45" s="17"/>
      <c r="G45" s="21"/>
      <c r="H45" s="25"/>
      <c r="I45" s="25"/>
      <c r="J45" s="17"/>
    </row>
    <row r="46" spans="2:13" s="8" customFormat="1" x14ac:dyDescent="0.2">
      <c r="B46" s="21"/>
      <c r="C46" s="25"/>
      <c r="D46" s="25"/>
      <c r="E46" s="17"/>
      <c r="G46" s="21"/>
      <c r="H46" s="25"/>
      <c r="I46" s="25"/>
      <c r="J46" s="17"/>
    </row>
    <row r="47" spans="2:13" s="8" customFormat="1" x14ac:dyDescent="0.2">
      <c r="B47" s="23"/>
      <c r="C47" s="26"/>
      <c r="D47" s="26"/>
      <c r="E47" s="18"/>
      <c r="G47" s="23"/>
      <c r="H47" s="26"/>
      <c r="I47" s="26"/>
      <c r="J47" s="18"/>
    </row>
    <row r="48" spans="2:13" s="8" customFormat="1" x14ac:dyDescent="0.2"/>
    <row r="49" spans="5:9" s="8" customFormat="1" x14ac:dyDescent="0.2"/>
    <row r="50" spans="5:9" s="8" customFormat="1" ht="18" customHeight="1" x14ac:dyDescent="0.2">
      <c r="E50" s="101" t="s">
        <v>21</v>
      </c>
      <c r="F50" s="101"/>
      <c r="G50" s="101"/>
      <c r="H50" s="42"/>
      <c r="I50" s="42"/>
    </row>
    <row r="51" spans="5:9" s="8" customFormat="1" x14ac:dyDescent="0.2">
      <c r="I51" s="43"/>
    </row>
    <row r="52" spans="5:9" s="8" customFormat="1" x14ac:dyDescent="0.2"/>
    <row r="53" spans="5:9" s="8" customFormat="1" x14ac:dyDescent="0.2"/>
    <row r="54" spans="5:9" s="8" customFormat="1" x14ac:dyDescent="0.2"/>
    <row r="55" spans="5:9" s="8" customFormat="1" x14ac:dyDescent="0.2"/>
    <row r="56" spans="5:9" s="8" customFormat="1" x14ac:dyDescent="0.2"/>
    <row r="57" spans="5:9" s="8" customFormat="1" x14ac:dyDescent="0.2"/>
    <row r="58" spans="5:9" s="8" customFormat="1" x14ac:dyDescent="0.2"/>
    <row r="59" spans="5:9" s="8" customFormat="1" x14ac:dyDescent="0.2"/>
    <row r="60" spans="5:9" s="8" customFormat="1" x14ac:dyDescent="0.2"/>
    <row r="61" spans="5:9" s="8" customFormat="1" x14ac:dyDescent="0.2"/>
    <row r="62" spans="5:9" s="8" customFormat="1" x14ac:dyDescent="0.2"/>
    <row r="63" spans="5:9" s="8" customFormat="1" x14ac:dyDescent="0.2"/>
    <row r="64" spans="5:9"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sheetData>
  <sheetProtection password="C722" sheet="1" objects="1" scenarios="1"/>
  <mergeCells count="3">
    <mergeCell ref="B2:D2"/>
    <mergeCell ref="B3:D3"/>
    <mergeCell ref="E50:G50"/>
  </mergeCells>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15</vt:i4>
      </vt:variant>
    </vt:vector>
  </HeadingPairs>
  <TitlesOfParts>
    <vt:vector size="15" baseType="lpstr">
      <vt:lpstr>INFO</vt:lpstr>
      <vt:lpstr>Fragen &amp; Antw.</vt:lpstr>
      <vt:lpstr>Januar</vt:lpstr>
      <vt:lpstr>Februar</vt:lpstr>
      <vt:lpstr>Maerz</vt:lpstr>
      <vt:lpstr>April</vt:lpstr>
      <vt:lpstr>Mai</vt:lpstr>
      <vt:lpstr>Juni</vt:lpstr>
      <vt:lpstr>Juli</vt:lpstr>
      <vt:lpstr>August</vt:lpstr>
      <vt:lpstr>September</vt:lpstr>
      <vt:lpstr>Oktober</vt:lpstr>
      <vt:lpstr>November</vt:lpstr>
      <vt:lpstr>Dezember</vt:lpstr>
      <vt:lpstr>Arkusz3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c:creator>
  <cp:lastModifiedBy>f</cp:lastModifiedBy>
  <dcterms:created xsi:type="dcterms:W3CDTF">2013-09-24T07:50:49Z</dcterms:created>
  <dcterms:modified xsi:type="dcterms:W3CDTF">2014-02-05T15:33:13Z</dcterms:modified>
</cp:coreProperties>
</file>