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14.xml" ContentType="application/vnd.openxmlformats-officedocument.drawing+xml"/>
  <Override PartName="/xl/comments12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en_skoroszyt" defaultThemeVersion="124226"/>
  <workbookProtection workbookPassword="C722" lockStructure="1"/>
  <bookViews>
    <workbookView xWindow="360" yWindow="675" windowWidth="9240" windowHeight="3150" tabRatio="832"/>
  </bookViews>
  <sheets>
    <sheet name="INFO" sheetId="2" r:id="rId1"/>
    <sheet name="Pytania &amp; Odp." sheetId="6" r:id="rId2"/>
    <sheet name="Styczen" sheetId="1" r:id="rId3"/>
    <sheet name="Luty" sheetId="7" r:id="rId4"/>
    <sheet name="Marzec" sheetId="8" r:id="rId5"/>
    <sheet name="Kwiecien" sheetId="9" r:id="rId6"/>
    <sheet name="Maj" sheetId="10" r:id="rId7"/>
    <sheet name="Czerwiec" sheetId="11" r:id="rId8"/>
    <sheet name="Lipiec" sheetId="12" r:id="rId9"/>
    <sheet name="Sierpien" sheetId="13" r:id="rId10"/>
    <sheet name="Wrzesien" sheetId="14" r:id="rId11"/>
    <sheet name="Pazdziernik" sheetId="15" r:id="rId12"/>
    <sheet name="Listopad" sheetId="16" r:id="rId13"/>
    <sheet name="Grudzien" sheetId="17" r:id="rId14"/>
  </sheets>
  <calcPr calcId="144525"/>
</workbook>
</file>

<file path=xl/calcChain.xml><?xml version="1.0" encoding="utf-8"?>
<calcChain xmlns="http://schemas.openxmlformats.org/spreadsheetml/2006/main">
  <c r="D19" i="17" l="1"/>
  <c r="C19" i="17"/>
  <c r="D16" i="17"/>
  <c r="C16" i="17"/>
  <c r="J33" i="17"/>
  <c r="E33" i="17"/>
  <c r="I31" i="17"/>
  <c r="H31" i="17"/>
  <c r="J31" i="17" s="1"/>
  <c r="H32" i="17" s="1"/>
  <c r="D31" i="17"/>
  <c r="C31" i="17"/>
  <c r="I30" i="17"/>
  <c r="H30" i="17"/>
  <c r="D30" i="17"/>
  <c r="C30" i="17"/>
  <c r="J11" i="17"/>
  <c r="E11" i="17"/>
  <c r="I9" i="17"/>
  <c r="H9" i="17"/>
  <c r="J9" i="17" s="1"/>
  <c r="H10" i="17" s="1"/>
  <c r="E9" i="17"/>
  <c r="D9" i="17"/>
  <c r="D10" i="17" s="1"/>
  <c r="C9" i="17"/>
  <c r="C10" i="17" s="1"/>
  <c r="I8" i="17"/>
  <c r="H8" i="17"/>
  <c r="D8" i="17"/>
  <c r="C8" i="17"/>
  <c r="D19" i="16"/>
  <c r="C19" i="16"/>
  <c r="D16" i="16"/>
  <c r="C16" i="16"/>
  <c r="J33" i="16"/>
  <c r="E33" i="16"/>
  <c r="I31" i="16"/>
  <c r="H31" i="16"/>
  <c r="D31" i="16"/>
  <c r="C31" i="16"/>
  <c r="I30" i="16"/>
  <c r="H30" i="16"/>
  <c r="D30" i="16"/>
  <c r="C30" i="16"/>
  <c r="J11" i="16"/>
  <c r="E11" i="16"/>
  <c r="I9" i="16"/>
  <c r="H9" i="16"/>
  <c r="D9" i="16"/>
  <c r="C9" i="16"/>
  <c r="I8" i="16"/>
  <c r="H8" i="16"/>
  <c r="D8" i="16"/>
  <c r="C8" i="16"/>
  <c r="D19" i="15"/>
  <c r="C19" i="15"/>
  <c r="D16" i="15"/>
  <c r="C16" i="15"/>
  <c r="J33" i="15"/>
  <c r="E33" i="15"/>
  <c r="I31" i="15"/>
  <c r="H31" i="15"/>
  <c r="D31" i="15"/>
  <c r="C31" i="15"/>
  <c r="I30" i="15"/>
  <c r="H30" i="15"/>
  <c r="D30" i="15"/>
  <c r="C30" i="15"/>
  <c r="J11" i="15"/>
  <c r="E11" i="15"/>
  <c r="I9" i="15"/>
  <c r="H9" i="15"/>
  <c r="D9" i="15"/>
  <c r="C9" i="15"/>
  <c r="I8" i="15"/>
  <c r="H8" i="15"/>
  <c r="D8" i="15"/>
  <c r="C8" i="15"/>
  <c r="D19" i="14"/>
  <c r="C19" i="14"/>
  <c r="D16" i="14"/>
  <c r="C16" i="14"/>
  <c r="J33" i="14"/>
  <c r="E33" i="14"/>
  <c r="I31" i="14"/>
  <c r="H31" i="14"/>
  <c r="J31" i="14" s="1"/>
  <c r="H32" i="14" s="1"/>
  <c r="E31" i="14"/>
  <c r="D32" i="14" s="1"/>
  <c r="D31" i="14"/>
  <c r="C31" i="14"/>
  <c r="I30" i="14"/>
  <c r="H30" i="14"/>
  <c r="D30" i="14"/>
  <c r="C30" i="14"/>
  <c r="J11" i="14"/>
  <c r="E11" i="14"/>
  <c r="I9" i="14"/>
  <c r="I10" i="14" s="1"/>
  <c r="H9" i="14"/>
  <c r="J9" i="14" s="1"/>
  <c r="H10" i="14" s="1"/>
  <c r="E9" i="14"/>
  <c r="D10" i="14" s="1"/>
  <c r="D9" i="14"/>
  <c r="C9" i="14"/>
  <c r="I8" i="14"/>
  <c r="H8" i="14"/>
  <c r="D8" i="14"/>
  <c r="C8" i="14"/>
  <c r="D19" i="13"/>
  <c r="C19" i="13"/>
  <c r="D16" i="13"/>
  <c r="C16" i="13"/>
  <c r="J33" i="13"/>
  <c r="E33" i="13"/>
  <c r="I31" i="13"/>
  <c r="H31" i="13"/>
  <c r="D31" i="13"/>
  <c r="C31" i="13"/>
  <c r="I30" i="13"/>
  <c r="H30" i="13"/>
  <c r="D30" i="13"/>
  <c r="C30" i="13"/>
  <c r="J11" i="13"/>
  <c r="E11" i="13"/>
  <c r="I9" i="13"/>
  <c r="J9" i="13" s="1"/>
  <c r="H10" i="13" s="1"/>
  <c r="H9" i="13"/>
  <c r="D9" i="13"/>
  <c r="C9" i="13"/>
  <c r="I8" i="13"/>
  <c r="H8" i="13"/>
  <c r="D8" i="13"/>
  <c r="C8" i="13"/>
  <c r="D19" i="12"/>
  <c r="C19" i="12"/>
  <c r="D16" i="12"/>
  <c r="C16" i="12"/>
  <c r="J33" i="12"/>
  <c r="E33" i="12"/>
  <c r="I31" i="12"/>
  <c r="H31" i="12"/>
  <c r="J31" i="12" s="1"/>
  <c r="H32" i="12" s="1"/>
  <c r="E31" i="12"/>
  <c r="D32" i="12" s="1"/>
  <c r="D31" i="12"/>
  <c r="C31" i="12"/>
  <c r="I30" i="12"/>
  <c r="H30" i="12"/>
  <c r="D30" i="12"/>
  <c r="C30" i="12"/>
  <c r="J11" i="12"/>
  <c r="E11" i="12"/>
  <c r="I9" i="12"/>
  <c r="I10" i="12" s="1"/>
  <c r="H9" i="12"/>
  <c r="J9" i="12" s="1"/>
  <c r="E9" i="12"/>
  <c r="C10" i="12" s="1"/>
  <c r="D9" i="12"/>
  <c r="C9" i="12"/>
  <c r="I8" i="12"/>
  <c r="H8" i="12"/>
  <c r="D8" i="12"/>
  <c r="C8" i="12"/>
  <c r="D19" i="11"/>
  <c r="C19" i="11"/>
  <c r="D16" i="11"/>
  <c r="C16" i="11"/>
  <c r="J33" i="11"/>
  <c r="E33" i="11"/>
  <c r="I31" i="11"/>
  <c r="H31" i="11"/>
  <c r="J31" i="11" s="1"/>
  <c r="I32" i="11" s="1"/>
  <c r="E31" i="11"/>
  <c r="D32" i="11" s="1"/>
  <c r="D31" i="11"/>
  <c r="C31" i="11"/>
  <c r="I30" i="11"/>
  <c r="H30" i="11"/>
  <c r="D30" i="11"/>
  <c r="C30" i="11"/>
  <c r="J11" i="11"/>
  <c r="E11" i="11"/>
  <c r="I9" i="11"/>
  <c r="H9" i="11"/>
  <c r="J9" i="11" s="1"/>
  <c r="I10" i="11" s="1"/>
  <c r="E9" i="11"/>
  <c r="D10" i="11" s="1"/>
  <c r="D9" i="11"/>
  <c r="C9" i="11"/>
  <c r="I8" i="11"/>
  <c r="H8" i="11"/>
  <c r="D8" i="11"/>
  <c r="C8" i="11"/>
  <c r="D19" i="10"/>
  <c r="C19" i="10"/>
  <c r="D16" i="10"/>
  <c r="C16" i="10"/>
  <c r="J33" i="10"/>
  <c r="E33" i="10"/>
  <c r="I31" i="10"/>
  <c r="H31" i="10"/>
  <c r="J31" i="10" s="1"/>
  <c r="H32" i="10" s="1"/>
  <c r="E31" i="10"/>
  <c r="D32" i="10" s="1"/>
  <c r="D31" i="10"/>
  <c r="C31" i="10"/>
  <c r="I30" i="10"/>
  <c r="H30" i="10"/>
  <c r="D30" i="10"/>
  <c r="C30" i="10"/>
  <c r="J11" i="10"/>
  <c r="E11" i="10"/>
  <c r="I9" i="10"/>
  <c r="I10" i="10" s="1"/>
  <c r="H9" i="10"/>
  <c r="J9" i="10" s="1"/>
  <c r="E9" i="10"/>
  <c r="C10" i="10" s="1"/>
  <c r="D9" i="10"/>
  <c r="C9" i="10"/>
  <c r="I8" i="10"/>
  <c r="H8" i="10"/>
  <c r="D8" i="10"/>
  <c r="C8" i="10"/>
  <c r="D19" i="9"/>
  <c r="C19" i="9"/>
  <c r="J33" i="9"/>
  <c r="E33" i="9"/>
  <c r="I31" i="9"/>
  <c r="H31" i="9"/>
  <c r="J31" i="9" s="1"/>
  <c r="H32" i="9" s="1"/>
  <c r="E31" i="9"/>
  <c r="D32" i="9" s="1"/>
  <c r="D31" i="9"/>
  <c r="C31" i="9"/>
  <c r="I30" i="9"/>
  <c r="H30" i="9"/>
  <c r="D30" i="9"/>
  <c r="C30" i="9"/>
  <c r="J11" i="9"/>
  <c r="E11" i="9"/>
  <c r="I9" i="9"/>
  <c r="H9" i="9"/>
  <c r="J9" i="9" s="1"/>
  <c r="E9" i="9"/>
  <c r="D10" i="9" s="1"/>
  <c r="D9" i="9"/>
  <c r="C9" i="9"/>
  <c r="I8" i="9"/>
  <c r="H8" i="9"/>
  <c r="D8" i="9"/>
  <c r="C8" i="9"/>
  <c r="E2" i="7"/>
  <c r="F2" i="7"/>
  <c r="I30" i="7" s="1"/>
  <c r="C8" i="7"/>
  <c r="J33" i="8"/>
  <c r="E33" i="8"/>
  <c r="I31" i="8"/>
  <c r="H31" i="8"/>
  <c r="J31" i="8" s="1"/>
  <c r="E31" i="8"/>
  <c r="D32" i="8" s="1"/>
  <c r="D31" i="8"/>
  <c r="C31" i="8"/>
  <c r="I30" i="8"/>
  <c r="H30" i="8"/>
  <c r="D30" i="8"/>
  <c r="C30" i="8"/>
  <c r="J11" i="8"/>
  <c r="E11" i="8"/>
  <c r="I9" i="8"/>
  <c r="I10" i="8" s="1"/>
  <c r="H9" i="8"/>
  <c r="J9" i="8" s="1"/>
  <c r="E9" i="8"/>
  <c r="D10" i="8" s="1"/>
  <c r="D9" i="8"/>
  <c r="C9" i="8"/>
  <c r="I8" i="8"/>
  <c r="H8" i="8"/>
  <c r="D8" i="8"/>
  <c r="C8" i="8"/>
  <c r="J33" i="7"/>
  <c r="E33" i="7"/>
  <c r="I31" i="7"/>
  <c r="H31" i="7"/>
  <c r="J31" i="7" s="1"/>
  <c r="I32" i="7" s="1"/>
  <c r="E31" i="7"/>
  <c r="C32" i="7" s="1"/>
  <c r="D31" i="7"/>
  <c r="C31" i="7"/>
  <c r="J11" i="7"/>
  <c r="E11" i="7"/>
  <c r="I9" i="7"/>
  <c r="H9" i="7"/>
  <c r="J9" i="7" s="1"/>
  <c r="I10" i="7" s="1"/>
  <c r="E9" i="7"/>
  <c r="C10" i="7" s="1"/>
  <c r="D9" i="7"/>
  <c r="C9" i="7"/>
  <c r="D20" i="17" l="1"/>
  <c r="D17" i="17" s="1"/>
  <c r="D15" i="17"/>
  <c r="D14" i="17" s="1"/>
  <c r="I32" i="17"/>
  <c r="C32" i="17"/>
  <c r="C20" i="17"/>
  <c r="C17" i="17" s="1"/>
  <c r="C18" i="17" s="1"/>
  <c r="D18" i="17" s="1"/>
  <c r="C15" i="17"/>
  <c r="C14" i="17" s="1"/>
  <c r="C13" i="17" s="1"/>
  <c r="D13" i="17" s="1"/>
  <c r="I10" i="17"/>
  <c r="D32" i="17"/>
  <c r="E31" i="17"/>
  <c r="C10" i="16"/>
  <c r="D10" i="16"/>
  <c r="J9" i="16"/>
  <c r="H10" i="16" s="1"/>
  <c r="J31" i="16"/>
  <c r="H32" i="16" s="1"/>
  <c r="E9" i="16"/>
  <c r="E31" i="16"/>
  <c r="D32" i="16" s="1"/>
  <c r="D10" i="15"/>
  <c r="C32" i="15"/>
  <c r="J9" i="15"/>
  <c r="H10" i="15" s="1"/>
  <c r="J31" i="15"/>
  <c r="H32" i="15" s="1"/>
  <c r="E9" i="15"/>
  <c r="C10" i="15" s="1"/>
  <c r="E31" i="15"/>
  <c r="D32" i="15" s="1"/>
  <c r="D20" i="14"/>
  <c r="D17" i="14" s="1"/>
  <c r="D15" i="14"/>
  <c r="D14" i="14" s="1"/>
  <c r="I32" i="14"/>
  <c r="C10" i="14"/>
  <c r="C32" i="14"/>
  <c r="D10" i="13"/>
  <c r="C32" i="13"/>
  <c r="I32" i="13"/>
  <c r="D32" i="13"/>
  <c r="I10" i="13"/>
  <c r="E9" i="13"/>
  <c r="C10" i="13" s="1"/>
  <c r="E31" i="13"/>
  <c r="J31" i="13"/>
  <c r="H32" i="13" s="1"/>
  <c r="C20" i="12"/>
  <c r="C17" i="12" s="1"/>
  <c r="C18" i="12" s="1"/>
  <c r="D18" i="12" s="1"/>
  <c r="C15" i="12"/>
  <c r="C14" i="12" s="1"/>
  <c r="C13" i="12" s="1"/>
  <c r="D13" i="12" s="1"/>
  <c r="I32" i="12"/>
  <c r="C32" i="12"/>
  <c r="D10" i="12"/>
  <c r="H10" i="12"/>
  <c r="D20" i="11"/>
  <c r="D17" i="11" s="1"/>
  <c r="D15" i="11"/>
  <c r="D14" i="11" s="1"/>
  <c r="I16" i="11"/>
  <c r="I15" i="11" s="1"/>
  <c r="I14" i="11" s="1"/>
  <c r="C10" i="11"/>
  <c r="C32" i="11"/>
  <c r="H10" i="11"/>
  <c r="H32" i="11"/>
  <c r="C20" i="10"/>
  <c r="C17" i="10" s="1"/>
  <c r="C18" i="10" s="1"/>
  <c r="D18" i="10" s="1"/>
  <c r="C15" i="10"/>
  <c r="C14" i="10" s="1"/>
  <c r="C13" i="10" s="1"/>
  <c r="D13" i="10" s="1"/>
  <c r="I32" i="10"/>
  <c r="D10" i="10"/>
  <c r="H10" i="10"/>
  <c r="C32" i="10"/>
  <c r="D20" i="9"/>
  <c r="D17" i="9" s="1"/>
  <c r="I32" i="9"/>
  <c r="I10" i="9"/>
  <c r="C10" i="9"/>
  <c r="H10" i="9"/>
  <c r="C32" i="9"/>
  <c r="D8" i="7"/>
  <c r="I8" i="7"/>
  <c r="D30" i="7"/>
  <c r="C30" i="7"/>
  <c r="H30" i="7"/>
  <c r="H8" i="7"/>
  <c r="I32" i="8"/>
  <c r="C10" i="8"/>
  <c r="H10" i="8"/>
  <c r="H32" i="8"/>
  <c r="C32" i="8"/>
  <c r="D10" i="7"/>
  <c r="D32" i="7"/>
  <c r="H10" i="7"/>
  <c r="H32" i="7"/>
  <c r="H19" i="17" l="1"/>
  <c r="H20" i="17" s="1"/>
  <c r="H17" i="17" s="1"/>
  <c r="H18" i="17" s="1"/>
  <c r="I18" i="17" s="1"/>
  <c r="C41" i="17"/>
  <c r="C42" i="17" s="1"/>
  <c r="I19" i="17"/>
  <c r="I20" i="17" s="1"/>
  <c r="I17" i="17" s="1"/>
  <c r="I16" i="17"/>
  <c r="I15" i="17" s="1"/>
  <c r="I14" i="17" s="1"/>
  <c r="H16" i="17"/>
  <c r="H15" i="17" s="1"/>
  <c r="H14" i="17" s="1"/>
  <c r="H13" i="17" s="1"/>
  <c r="I13" i="17" s="1"/>
  <c r="C20" i="16"/>
  <c r="C17" i="16" s="1"/>
  <c r="C18" i="16" s="1"/>
  <c r="D18" i="16" s="1"/>
  <c r="C32" i="16"/>
  <c r="D20" i="16"/>
  <c r="D17" i="16" s="1"/>
  <c r="D15" i="16"/>
  <c r="D14" i="16" s="1"/>
  <c r="H19" i="16"/>
  <c r="H20" i="16" s="1"/>
  <c r="H17" i="16" s="1"/>
  <c r="H18" i="16" s="1"/>
  <c r="I18" i="16" s="1"/>
  <c r="I32" i="16"/>
  <c r="I10" i="16"/>
  <c r="C20" i="15"/>
  <c r="C17" i="15" s="1"/>
  <c r="C18" i="15" s="1"/>
  <c r="D18" i="15" s="1"/>
  <c r="C15" i="15"/>
  <c r="C14" i="15" s="1"/>
  <c r="C13" i="15" s="1"/>
  <c r="D13" i="15" s="1"/>
  <c r="I32" i="15"/>
  <c r="D20" i="15"/>
  <c r="D17" i="15" s="1"/>
  <c r="D15" i="15"/>
  <c r="D14" i="15" s="1"/>
  <c r="I10" i="15"/>
  <c r="I16" i="14"/>
  <c r="I15" i="14" s="1"/>
  <c r="I19" i="14"/>
  <c r="I20" i="14" s="1"/>
  <c r="C20" i="14"/>
  <c r="C15" i="14"/>
  <c r="C20" i="13"/>
  <c r="C15" i="13"/>
  <c r="D15" i="13"/>
  <c r="D14" i="13" s="1"/>
  <c r="D20" i="13"/>
  <c r="D17" i="13" s="1"/>
  <c r="I19" i="13"/>
  <c r="I20" i="13" s="1"/>
  <c r="I17" i="13" s="1"/>
  <c r="I16" i="13"/>
  <c r="I15" i="13" s="1"/>
  <c r="I14" i="13" s="1"/>
  <c r="H19" i="12"/>
  <c r="H20" i="12" s="1"/>
  <c r="H17" i="12" s="1"/>
  <c r="H18" i="12" s="1"/>
  <c r="I18" i="12" s="1"/>
  <c r="H16" i="12"/>
  <c r="H15" i="12" s="1"/>
  <c r="H14" i="12" s="1"/>
  <c r="H13" i="12" s="1"/>
  <c r="I13" i="12" s="1"/>
  <c r="D20" i="12"/>
  <c r="D15" i="12"/>
  <c r="I19" i="11"/>
  <c r="I20" i="11" s="1"/>
  <c r="D38" i="11"/>
  <c r="D37" i="11" s="1"/>
  <c r="D36" i="11" s="1"/>
  <c r="H16" i="11"/>
  <c r="H15" i="11" s="1"/>
  <c r="H14" i="11" s="1"/>
  <c r="H13" i="11" s="1"/>
  <c r="I13" i="11" s="1"/>
  <c r="C20" i="11"/>
  <c r="C17" i="11" s="1"/>
  <c r="C18" i="11" s="1"/>
  <c r="D18" i="11" s="1"/>
  <c r="C15" i="11"/>
  <c r="C14" i="11" s="1"/>
  <c r="C13" i="11" s="1"/>
  <c r="D13" i="11" s="1"/>
  <c r="D20" i="10"/>
  <c r="D15" i="10"/>
  <c r="H19" i="10"/>
  <c r="H20" i="10" s="1"/>
  <c r="H17" i="10" s="1"/>
  <c r="H18" i="10" s="1"/>
  <c r="I18" i="10" s="1"/>
  <c r="H16" i="10"/>
  <c r="H15" i="10" s="1"/>
  <c r="H14" i="10" s="1"/>
  <c r="H13" i="10" s="1"/>
  <c r="I13" i="10" s="1"/>
  <c r="I19" i="9"/>
  <c r="I20" i="9" s="1"/>
  <c r="C20" i="9"/>
  <c r="C17" i="9" s="1"/>
  <c r="C18" i="9" s="1"/>
  <c r="D18" i="9" s="1"/>
  <c r="C38" i="17" l="1"/>
  <c r="C37" i="17" s="1"/>
  <c r="H38" i="17" s="1"/>
  <c r="H37" i="17" s="1"/>
  <c r="H36" i="17" s="1"/>
  <c r="H35" i="17" s="1"/>
  <c r="I35" i="17" s="1"/>
  <c r="C36" i="17"/>
  <c r="C35" i="17" s="1"/>
  <c r="D35" i="17" s="1"/>
  <c r="C39" i="17"/>
  <c r="C40" i="17" s="1"/>
  <c r="D40" i="17" s="1"/>
  <c r="H41" i="17"/>
  <c r="H42" i="17" s="1"/>
  <c r="H39" i="17" s="1"/>
  <c r="H40" i="17" s="1"/>
  <c r="I40" i="17" s="1"/>
  <c r="D38" i="17"/>
  <c r="D37" i="17" s="1"/>
  <c r="D41" i="17"/>
  <c r="D42" i="17" s="1"/>
  <c r="C41" i="16"/>
  <c r="C42" i="16" s="1"/>
  <c r="I19" i="16"/>
  <c r="I20" i="16" s="1"/>
  <c r="I16" i="16"/>
  <c r="I15" i="16" s="1"/>
  <c r="I19" i="15"/>
  <c r="I20" i="15" s="1"/>
  <c r="I16" i="15"/>
  <c r="I15" i="15" s="1"/>
  <c r="H16" i="15"/>
  <c r="H15" i="15" s="1"/>
  <c r="H19" i="15"/>
  <c r="H20" i="15" s="1"/>
  <c r="I17" i="14"/>
  <c r="D41" i="14"/>
  <c r="D42" i="14" s="1"/>
  <c r="I14" i="14"/>
  <c r="D38" i="14"/>
  <c r="D37" i="14" s="1"/>
  <c r="C14" i="14"/>
  <c r="C13" i="14" s="1"/>
  <c r="D13" i="14" s="1"/>
  <c r="H16" i="14"/>
  <c r="H15" i="14" s="1"/>
  <c r="C17" i="14"/>
  <c r="C18" i="14" s="1"/>
  <c r="D18" i="14" s="1"/>
  <c r="H19" i="14"/>
  <c r="H20" i="14" s="1"/>
  <c r="D38" i="13"/>
  <c r="D37" i="13" s="1"/>
  <c r="C14" i="13"/>
  <c r="C13" i="13" s="1"/>
  <c r="D13" i="13" s="1"/>
  <c r="H16" i="13"/>
  <c r="H15" i="13" s="1"/>
  <c r="D41" i="13"/>
  <c r="D42" i="13" s="1"/>
  <c r="C17" i="13"/>
  <c r="C18" i="13" s="1"/>
  <c r="D18" i="13" s="1"/>
  <c r="H19" i="13"/>
  <c r="H20" i="13" s="1"/>
  <c r="C38" i="12"/>
  <c r="C37" i="12" s="1"/>
  <c r="D14" i="12"/>
  <c r="I16" i="12"/>
  <c r="I15" i="12" s="1"/>
  <c r="C41" i="12"/>
  <c r="C42" i="12" s="1"/>
  <c r="D17" i="12"/>
  <c r="I19" i="12"/>
  <c r="I20" i="12" s="1"/>
  <c r="I17" i="11"/>
  <c r="D41" i="11"/>
  <c r="D42" i="11" s="1"/>
  <c r="I38" i="11"/>
  <c r="I37" i="11" s="1"/>
  <c r="I36" i="11" s="1"/>
  <c r="C38" i="11"/>
  <c r="C37" i="11" s="1"/>
  <c r="C36" i="11" s="1"/>
  <c r="C35" i="11" s="1"/>
  <c r="D35" i="11" s="1"/>
  <c r="H38" i="11"/>
  <c r="H37" i="11" s="1"/>
  <c r="H36" i="11" s="1"/>
  <c r="H35" i="11" s="1"/>
  <c r="I35" i="11" s="1"/>
  <c r="H19" i="11"/>
  <c r="H20" i="11" s="1"/>
  <c r="D14" i="10"/>
  <c r="I16" i="10"/>
  <c r="I15" i="10" s="1"/>
  <c r="C38" i="10"/>
  <c r="C37" i="10" s="1"/>
  <c r="C41" i="10"/>
  <c r="C42" i="10" s="1"/>
  <c r="D17" i="10"/>
  <c r="I19" i="10"/>
  <c r="I20" i="10" s="1"/>
  <c r="H19" i="9"/>
  <c r="H20" i="9" s="1"/>
  <c r="I17" i="9"/>
  <c r="D41" i="9"/>
  <c r="D42" i="9" s="1"/>
  <c r="D39" i="17" l="1"/>
  <c r="I41" i="17"/>
  <c r="I42" i="17" s="1"/>
  <c r="I39" i="17" s="1"/>
  <c r="D36" i="17"/>
  <c r="I38" i="17"/>
  <c r="I37" i="17" s="1"/>
  <c r="I36" i="17" s="1"/>
  <c r="C39" i="16"/>
  <c r="C40" i="16" s="1"/>
  <c r="D40" i="16" s="1"/>
  <c r="H41" i="16"/>
  <c r="H42" i="16" s="1"/>
  <c r="H39" i="16" s="1"/>
  <c r="H40" i="16" s="1"/>
  <c r="I40" i="16" s="1"/>
  <c r="I14" i="16"/>
  <c r="D38" i="16"/>
  <c r="D37" i="16" s="1"/>
  <c r="I17" i="16"/>
  <c r="D41" i="16"/>
  <c r="D42" i="16" s="1"/>
  <c r="I14" i="15"/>
  <c r="D38" i="15"/>
  <c r="D37" i="15" s="1"/>
  <c r="I17" i="15"/>
  <c r="D41" i="15"/>
  <c r="D42" i="15" s="1"/>
  <c r="H17" i="15"/>
  <c r="H18" i="15" s="1"/>
  <c r="I18" i="15" s="1"/>
  <c r="C41" i="15"/>
  <c r="C42" i="15" s="1"/>
  <c r="H14" i="15"/>
  <c r="H13" i="15" s="1"/>
  <c r="I13" i="15" s="1"/>
  <c r="C38" i="15"/>
  <c r="C37" i="15" s="1"/>
  <c r="H14" i="14"/>
  <c r="H13" i="14" s="1"/>
  <c r="I13" i="14" s="1"/>
  <c r="C38" i="14"/>
  <c r="C37" i="14" s="1"/>
  <c r="D39" i="14"/>
  <c r="I41" i="14"/>
  <c r="I42" i="14" s="1"/>
  <c r="I39" i="14" s="1"/>
  <c r="H17" i="14"/>
  <c r="H18" i="14" s="1"/>
  <c r="I18" i="14" s="1"/>
  <c r="C41" i="14"/>
  <c r="C42" i="14" s="1"/>
  <c r="D36" i="14"/>
  <c r="I38" i="14"/>
  <c r="I37" i="14" s="1"/>
  <c r="I36" i="14" s="1"/>
  <c r="D39" i="13"/>
  <c r="I41" i="13"/>
  <c r="I42" i="13" s="1"/>
  <c r="I39" i="13" s="1"/>
  <c r="H17" i="13"/>
  <c r="H18" i="13" s="1"/>
  <c r="I18" i="13" s="1"/>
  <c r="C41" i="13"/>
  <c r="C42" i="13" s="1"/>
  <c r="H14" i="13"/>
  <c r="H13" i="13" s="1"/>
  <c r="I13" i="13" s="1"/>
  <c r="C38" i="13"/>
  <c r="C37" i="13" s="1"/>
  <c r="D36" i="13"/>
  <c r="I38" i="13"/>
  <c r="I37" i="13" s="1"/>
  <c r="I36" i="13" s="1"/>
  <c r="I17" i="12"/>
  <c r="D41" i="12"/>
  <c r="D42" i="12" s="1"/>
  <c r="C39" i="12"/>
  <c r="C40" i="12" s="1"/>
  <c r="D40" i="12" s="1"/>
  <c r="H41" i="12"/>
  <c r="H42" i="12" s="1"/>
  <c r="H39" i="12" s="1"/>
  <c r="H40" i="12" s="1"/>
  <c r="I40" i="12" s="1"/>
  <c r="I14" i="12"/>
  <c r="D38" i="12"/>
  <c r="D37" i="12" s="1"/>
  <c r="C36" i="12"/>
  <c r="C35" i="12" s="1"/>
  <c r="D35" i="12" s="1"/>
  <c r="H38" i="12"/>
  <c r="H37" i="12" s="1"/>
  <c r="H36" i="12" s="1"/>
  <c r="H35" i="12" s="1"/>
  <c r="I35" i="12" s="1"/>
  <c r="D39" i="11"/>
  <c r="I41" i="11"/>
  <c r="I42" i="11" s="1"/>
  <c r="I39" i="11" s="1"/>
  <c r="H17" i="11"/>
  <c r="H18" i="11" s="1"/>
  <c r="I18" i="11" s="1"/>
  <c r="C41" i="11"/>
  <c r="C42" i="11" s="1"/>
  <c r="C39" i="10"/>
  <c r="C40" i="10" s="1"/>
  <c r="D40" i="10" s="1"/>
  <c r="H41" i="10"/>
  <c r="H42" i="10" s="1"/>
  <c r="H39" i="10" s="1"/>
  <c r="H40" i="10" s="1"/>
  <c r="I40" i="10" s="1"/>
  <c r="C36" i="10"/>
  <c r="C35" i="10" s="1"/>
  <c r="D35" i="10" s="1"/>
  <c r="H38" i="10"/>
  <c r="H37" i="10" s="1"/>
  <c r="H36" i="10" s="1"/>
  <c r="H35" i="10" s="1"/>
  <c r="I35" i="10" s="1"/>
  <c r="I17" i="10"/>
  <c r="D41" i="10"/>
  <c r="D42" i="10" s="1"/>
  <c r="I14" i="10"/>
  <c r="D38" i="10"/>
  <c r="D37" i="10" s="1"/>
  <c r="H17" i="9"/>
  <c r="H18" i="9" s="1"/>
  <c r="I18" i="9" s="1"/>
  <c r="C41" i="9"/>
  <c r="C42" i="9" s="1"/>
  <c r="D39" i="9"/>
  <c r="I41" i="9"/>
  <c r="I42" i="9" s="1"/>
  <c r="I39" i="9" s="1"/>
  <c r="D39" i="16" l="1"/>
  <c r="I41" i="16"/>
  <c r="I42" i="16" s="1"/>
  <c r="I39" i="16" s="1"/>
  <c r="D36" i="16"/>
  <c r="I38" i="16"/>
  <c r="I37" i="16" s="1"/>
  <c r="I36" i="16" s="1"/>
  <c r="C36" i="15"/>
  <c r="C35" i="15" s="1"/>
  <c r="D35" i="15" s="1"/>
  <c r="H38" i="15"/>
  <c r="H37" i="15" s="1"/>
  <c r="H36" i="15" s="1"/>
  <c r="H35" i="15" s="1"/>
  <c r="I35" i="15" s="1"/>
  <c r="D39" i="15"/>
  <c r="I41" i="15"/>
  <c r="I42" i="15" s="1"/>
  <c r="I39" i="15" s="1"/>
  <c r="C39" i="15"/>
  <c r="C40" i="15" s="1"/>
  <c r="D40" i="15" s="1"/>
  <c r="H41" i="15"/>
  <c r="H42" i="15" s="1"/>
  <c r="H39" i="15" s="1"/>
  <c r="H40" i="15" s="1"/>
  <c r="I40" i="15" s="1"/>
  <c r="D36" i="15"/>
  <c r="I38" i="15"/>
  <c r="I37" i="15" s="1"/>
  <c r="I36" i="15" s="1"/>
  <c r="C39" i="14"/>
  <c r="C40" i="14" s="1"/>
  <c r="D40" i="14" s="1"/>
  <c r="H41" i="14"/>
  <c r="H42" i="14" s="1"/>
  <c r="H39" i="14" s="1"/>
  <c r="H40" i="14" s="1"/>
  <c r="I40" i="14" s="1"/>
  <c r="C36" i="14"/>
  <c r="C35" i="14" s="1"/>
  <c r="D35" i="14" s="1"/>
  <c r="H38" i="14"/>
  <c r="H37" i="14" s="1"/>
  <c r="H36" i="14" s="1"/>
  <c r="H35" i="14" s="1"/>
  <c r="I35" i="14" s="1"/>
  <c r="C39" i="13"/>
  <c r="C40" i="13" s="1"/>
  <c r="D40" i="13" s="1"/>
  <c r="H41" i="13"/>
  <c r="H42" i="13" s="1"/>
  <c r="H39" i="13" s="1"/>
  <c r="H40" i="13" s="1"/>
  <c r="I40" i="13" s="1"/>
  <c r="C36" i="13"/>
  <c r="C35" i="13" s="1"/>
  <c r="D35" i="13" s="1"/>
  <c r="H38" i="13"/>
  <c r="H37" i="13" s="1"/>
  <c r="H36" i="13" s="1"/>
  <c r="H35" i="13" s="1"/>
  <c r="I35" i="13" s="1"/>
  <c r="D36" i="12"/>
  <c r="I38" i="12"/>
  <c r="I37" i="12" s="1"/>
  <c r="I36" i="12" s="1"/>
  <c r="D39" i="12"/>
  <c r="I41" i="12"/>
  <c r="I42" i="12" s="1"/>
  <c r="I39" i="12" s="1"/>
  <c r="C39" i="11"/>
  <c r="C40" i="11" s="1"/>
  <c r="D40" i="11" s="1"/>
  <c r="H41" i="11"/>
  <c r="H42" i="11" s="1"/>
  <c r="H39" i="11" s="1"/>
  <c r="H40" i="11" s="1"/>
  <c r="I40" i="11" s="1"/>
  <c r="D39" i="10"/>
  <c r="I41" i="10"/>
  <c r="I42" i="10" s="1"/>
  <c r="I39" i="10" s="1"/>
  <c r="D36" i="10"/>
  <c r="I38" i="10"/>
  <c r="I37" i="10" s="1"/>
  <c r="I36" i="10" s="1"/>
  <c r="C39" i="9"/>
  <c r="C40" i="9" s="1"/>
  <c r="D40" i="9" s="1"/>
  <c r="H41" i="9"/>
  <c r="H42" i="9" s="1"/>
  <c r="H39" i="9" s="1"/>
  <c r="H40" i="9" s="1"/>
  <c r="I40" i="9" s="1"/>
  <c r="I31" i="1" l="1"/>
  <c r="H31" i="1"/>
  <c r="I30" i="1"/>
  <c r="H30" i="1"/>
  <c r="J33" i="1"/>
  <c r="D31" i="1"/>
  <c r="C31" i="1"/>
  <c r="D30" i="1"/>
  <c r="C30" i="1"/>
  <c r="E33" i="1"/>
  <c r="C9" i="1"/>
  <c r="J31" i="1" l="1"/>
  <c r="I32" i="1" s="1"/>
  <c r="E31" i="1"/>
  <c r="D32" i="1" s="1"/>
  <c r="D9" i="1"/>
  <c r="H9" i="1"/>
  <c r="I9" i="1"/>
  <c r="I8" i="1"/>
  <c r="H8" i="1"/>
  <c r="J11" i="1"/>
  <c r="D8" i="1"/>
  <c r="C8" i="1"/>
  <c r="H32" i="1" l="1"/>
  <c r="C32" i="1"/>
  <c r="J9" i="1"/>
  <c r="I10" i="1" s="1"/>
  <c r="E9" i="1"/>
  <c r="E11" i="1"/>
  <c r="C10" i="1" l="1"/>
  <c r="C19" i="1" s="1"/>
  <c r="C20" i="1" s="1"/>
  <c r="D10" i="1"/>
  <c r="H10" i="1"/>
  <c r="C16" i="1" l="1"/>
  <c r="C15" i="1" s="1"/>
  <c r="H16" i="1" s="1"/>
  <c r="H15" i="1" s="1"/>
  <c r="H19" i="1"/>
  <c r="H20" i="1" s="1"/>
  <c r="C41" i="1" s="1"/>
  <c r="C17" i="1"/>
  <c r="D19" i="1"/>
  <c r="D20" i="1" s="1"/>
  <c r="I19" i="1" s="1"/>
  <c r="D16" i="1"/>
  <c r="D15" i="1" s="1"/>
  <c r="C14" i="1" l="1"/>
  <c r="C13" i="1" s="1"/>
  <c r="D13" i="1" s="1"/>
  <c r="H14" i="1"/>
  <c r="H13" i="1" s="1"/>
  <c r="I13" i="1" s="1"/>
  <c r="C38" i="1"/>
  <c r="C37" i="1" s="1"/>
  <c r="D14" i="1"/>
  <c r="I16" i="1"/>
  <c r="I15" i="1" s="1"/>
  <c r="C18" i="1"/>
  <c r="D18" i="1" s="1"/>
  <c r="H17" i="1"/>
  <c r="H18" i="1" s="1"/>
  <c r="I18" i="1" s="1"/>
  <c r="C42" i="1"/>
  <c r="H41" i="1" s="1"/>
  <c r="D17" i="1"/>
  <c r="I20" i="1"/>
  <c r="I14" i="1" l="1"/>
  <c r="D38" i="1"/>
  <c r="D37" i="1" s="1"/>
  <c r="C36" i="1"/>
  <c r="C35" i="1" s="1"/>
  <c r="D35" i="1" s="1"/>
  <c r="H38" i="1"/>
  <c r="H37" i="1" s="1"/>
  <c r="C16" i="7" s="1"/>
  <c r="C15" i="7" s="1"/>
  <c r="C39" i="1"/>
  <c r="C40" i="1" s="1"/>
  <c r="D40" i="1" s="1"/>
  <c r="H42" i="1"/>
  <c r="C19" i="7" s="1"/>
  <c r="C20" i="7" s="1"/>
  <c r="I17" i="1"/>
  <c r="D41" i="1"/>
  <c r="D42" i="1" s="1"/>
  <c r="C17" i="7" l="1"/>
  <c r="C18" i="7" s="1"/>
  <c r="D18" i="7" s="1"/>
  <c r="H19" i="7"/>
  <c r="H20" i="7" s="1"/>
  <c r="C14" i="7"/>
  <c r="C13" i="7" s="1"/>
  <c r="D13" i="7" s="1"/>
  <c r="H16" i="7"/>
  <c r="H15" i="7" s="1"/>
  <c r="H36" i="1"/>
  <c r="H35" i="1" s="1"/>
  <c r="I35" i="1" s="1"/>
  <c r="D36" i="1"/>
  <c r="I38" i="1"/>
  <c r="I37" i="1" s="1"/>
  <c r="D16" i="7" s="1"/>
  <c r="D15" i="7" s="1"/>
  <c r="H39" i="1"/>
  <c r="H40" i="1" s="1"/>
  <c r="I40" i="1" s="1"/>
  <c r="D39" i="1"/>
  <c r="I41" i="1"/>
  <c r="I42" i="1" s="1"/>
  <c r="D19" i="7" s="1"/>
  <c r="D20" i="7" s="1"/>
  <c r="D17" i="7" l="1"/>
  <c r="I19" i="7"/>
  <c r="I20" i="7" s="1"/>
  <c r="C41" i="7"/>
  <c r="C42" i="7" s="1"/>
  <c r="H17" i="7"/>
  <c r="H18" i="7" s="1"/>
  <c r="I18" i="7" s="1"/>
  <c r="H14" i="7"/>
  <c r="H13" i="7" s="1"/>
  <c r="I13" i="7" s="1"/>
  <c r="C38" i="7"/>
  <c r="C37" i="7" s="1"/>
  <c r="D14" i="7"/>
  <c r="I16" i="7"/>
  <c r="I15" i="7" s="1"/>
  <c r="I36" i="1"/>
  <c r="I39" i="1"/>
  <c r="C39" i="7" l="1"/>
  <c r="C40" i="7" s="1"/>
  <c r="D40" i="7" s="1"/>
  <c r="H41" i="7"/>
  <c r="H42" i="7" s="1"/>
  <c r="I17" i="7"/>
  <c r="D41" i="7"/>
  <c r="D42" i="7" s="1"/>
  <c r="I14" i="7"/>
  <c r="D38" i="7"/>
  <c r="D37" i="7" s="1"/>
  <c r="C36" i="7"/>
  <c r="C35" i="7" s="1"/>
  <c r="D35" i="7" s="1"/>
  <c r="H38" i="7"/>
  <c r="H37" i="7" s="1"/>
  <c r="H36" i="7" l="1"/>
  <c r="H35" i="7" s="1"/>
  <c r="I35" i="7" s="1"/>
  <c r="C16" i="8"/>
  <c r="C15" i="8" s="1"/>
  <c r="D39" i="7"/>
  <c r="I41" i="7"/>
  <c r="I42" i="7" s="1"/>
  <c r="H39" i="7"/>
  <c r="H40" i="7" s="1"/>
  <c r="I40" i="7" s="1"/>
  <c r="C19" i="8"/>
  <c r="C20" i="8" s="1"/>
  <c r="D36" i="7"/>
  <c r="I38" i="7"/>
  <c r="I37" i="7" s="1"/>
  <c r="I36" i="7" l="1"/>
  <c r="D16" i="8"/>
  <c r="D15" i="8" s="1"/>
  <c r="I39" i="7"/>
  <c r="D19" i="8"/>
  <c r="D20" i="8" s="1"/>
  <c r="C17" i="8"/>
  <c r="C18" i="8" s="1"/>
  <c r="D18" i="8" s="1"/>
  <c r="H19" i="8"/>
  <c r="H20" i="8" s="1"/>
  <c r="C14" i="8"/>
  <c r="C13" i="8" s="1"/>
  <c r="D13" i="8" s="1"/>
  <c r="H16" i="8"/>
  <c r="H15" i="8" s="1"/>
  <c r="H14" i="8" l="1"/>
  <c r="H13" i="8" s="1"/>
  <c r="I13" i="8" s="1"/>
  <c r="C38" i="8"/>
  <c r="C37" i="8" s="1"/>
  <c r="D17" i="8"/>
  <c r="I19" i="8"/>
  <c r="I20" i="8" s="1"/>
  <c r="H17" i="8"/>
  <c r="H18" i="8" s="1"/>
  <c r="I18" i="8" s="1"/>
  <c r="C41" i="8"/>
  <c r="C42" i="8" s="1"/>
  <c r="D14" i="8"/>
  <c r="I16" i="8"/>
  <c r="I15" i="8" s="1"/>
  <c r="D38" i="8" l="1"/>
  <c r="D37" i="8" s="1"/>
  <c r="I14" i="8"/>
  <c r="D41" i="8"/>
  <c r="D42" i="8" s="1"/>
  <c r="I17" i="8"/>
  <c r="C39" i="8"/>
  <c r="C40" i="8" s="1"/>
  <c r="D40" i="8" s="1"/>
  <c r="H41" i="8"/>
  <c r="H42" i="8" s="1"/>
  <c r="H39" i="8" s="1"/>
  <c r="H40" i="8" s="1"/>
  <c r="I40" i="8" s="1"/>
  <c r="C36" i="8"/>
  <c r="C35" i="8" s="1"/>
  <c r="D35" i="8" s="1"/>
  <c r="H38" i="8"/>
  <c r="H37" i="8" s="1"/>
  <c r="H36" i="8" l="1"/>
  <c r="H35" i="8" s="1"/>
  <c r="I35" i="8" s="1"/>
  <c r="C16" i="9"/>
  <c r="C15" i="9" s="1"/>
  <c r="D36" i="8"/>
  <c r="I38" i="8"/>
  <c r="I37" i="8" s="1"/>
  <c r="D39" i="8"/>
  <c r="I41" i="8"/>
  <c r="I42" i="8" s="1"/>
  <c r="I39" i="8" s="1"/>
  <c r="I36" i="8" l="1"/>
  <c r="D16" i="9"/>
  <c r="D15" i="9" s="1"/>
  <c r="C14" i="9"/>
  <c r="C13" i="9" s="1"/>
  <c r="D13" i="9" s="1"/>
  <c r="H16" i="9"/>
  <c r="H15" i="9" s="1"/>
  <c r="H14" i="9" l="1"/>
  <c r="H13" i="9" s="1"/>
  <c r="I13" i="9" s="1"/>
  <c r="C38" i="9"/>
  <c r="C37" i="9" s="1"/>
  <c r="D14" i="9"/>
  <c r="I16" i="9"/>
  <c r="I15" i="9" s="1"/>
  <c r="D38" i="9" l="1"/>
  <c r="D37" i="9" s="1"/>
  <c r="I14" i="9"/>
  <c r="H38" i="9"/>
  <c r="H37" i="9" s="1"/>
  <c r="H36" i="9" s="1"/>
  <c r="H35" i="9" s="1"/>
  <c r="I35" i="9" s="1"/>
  <c r="C36" i="9"/>
  <c r="C35" i="9" s="1"/>
  <c r="D35" i="9" s="1"/>
  <c r="D36" i="9" l="1"/>
  <c r="I38" i="9"/>
  <c r="I37" i="9" s="1"/>
  <c r="I36" i="9" s="1"/>
  <c r="C15" i="16"/>
  <c r="H16" i="16" s="1"/>
  <c r="H15" i="16" s="1"/>
  <c r="C14" i="16" l="1"/>
  <c r="C13" i="16" s="1"/>
  <c r="D13" i="16" s="1"/>
  <c r="H14" i="16"/>
  <c r="H13" i="16" s="1"/>
  <c r="I13" i="16" s="1"/>
  <c r="C38" i="16"/>
  <c r="C37" i="16" s="1"/>
  <c r="C36" i="16" l="1"/>
  <c r="C35" i="16" s="1"/>
  <c r="D35" i="16" s="1"/>
  <c r="H38" i="16"/>
  <c r="H37" i="16" s="1"/>
  <c r="H36" i="16" s="1"/>
  <c r="H35" i="16" s="1"/>
  <c r="I35" i="16" s="1"/>
</calcChain>
</file>

<file path=xl/comments1.xml><?xml version="1.0" encoding="utf-8"?>
<comments xmlns="http://schemas.openxmlformats.org/spreadsheetml/2006/main">
  <authors>
    <author>f</author>
  </authors>
  <commentLis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(na przykład: Hala 1; Hala 2, Grupa 1; Grupa 2 - itp.)
</t>
        </r>
      </text>
    </comment>
    <comment ref="B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f: 
</t>
        </r>
        <r>
          <rPr>
            <sz val="9"/>
            <color indexed="81"/>
            <rFont val="Tahoma"/>
            <family val="2"/>
            <charset val="238"/>
          </rPr>
          <t xml:space="preserve">Policz i dodaj liczbę </t>
        </r>
        <r>
          <rPr>
            <sz val="9"/>
            <color indexed="30"/>
            <rFont val="Tahoma"/>
            <family val="2"/>
            <charset val="238"/>
          </rPr>
          <t>aktywnych*</t>
        </r>
        <r>
          <rPr>
            <sz val="9"/>
            <color indexed="81"/>
            <rFont val="Tahoma"/>
            <family val="2"/>
            <charset val="238"/>
          </rPr>
          <t xml:space="preserve"> Pracowników na każdym wydziale. Jeśli liczba osób w danym miesiącu na Twoim wydziale się zmieni, należy ją skorygować 
w danym miesiącu.
</t>
        </r>
      </text>
    </comment>
    <comment ref="B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</commentList>
</comments>
</file>

<file path=xl/comments10.xml><?xml version="1.0" encoding="utf-8"?>
<comments xmlns="http://schemas.openxmlformats.org/spreadsheetml/2006/main">
  <authors>
    <author>f</author>
  </authors>
  <commentLis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(zum Beispiel: Band 1, Band 2; Abteil. 1, Abteil. 2)</t>
        </r>
      </text>
    </comment>
    <comment ref="B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f: 
</t>
        </r>
        <r>
          <rPr>
            <sz val="9"/>
            <color indexed="81"/>
            <rFont val="Tahoma"/>
            <family val="2"/>
            <charset val="238"/>
          </rPr>
          <t xml:space="preserve">Policz i dodaj liczbę </t>
        </r>
        <r>
          <rPr>
            <sz val="9"/>
            <color indexed="30"/>
            <rFont val="Tahoma"/>
            <family val="2"/>
            <charset val="238"/>
          </rPr>
          <t>aktywnych*</t>
        </r>
        <r>
          <rPr>
            <sz val="9"/>
            <color indexed="81"/>
            <rFont val="Tahoma"/>
            <family val="2"/>
            <charset val="238"/>
          </rPr>
          <t xml:space="preserve"> Pracowników na każdym wydziale. Jeśli liczba osób w danym miesiącu na Twoim wydziale się zmieni, należy ją skorygować 
w danym miesiącu.
</t>
        </r>
      </text>
    </comment>
    <comment ref="B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</commentList>
</comments>
</file>

<file path=xl/comments11.xml><?xml version="1.0" encoding="utf-8"?>
<comments xmlns="http://schemas.openxmlformats.org/spreadsheetml/2006/main">
  <authors>
    <author>f</author>
  </authors>
  <commentLis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(zum Beispiel: Band 1, Band 2; Abteil. 1, Abteil. 2)</t>
        </r>
      </text>
    </comment>
    <comment ref="B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f: 
</t>
        </r>
        <r>
          <rPr>
            <sz val="9"/>
            <color indexed="81"/>
            <rFont val="Tahoma"/>
            <family val="2"/>
            <charset val="238"/>
          </rPr>
          <t xml:space="preserve">Policz i dodaj liczbę </t>
        </r>
        <r>
          <rPr>
            <sz val="9"/>
            <color indexed="30"/>
            <rFont val="Tahoma"/>
            <family val="2"/>
            <charset val="238"/>
          </rPr>
          <t>aktywnych*</t>
        </r>
        <r>
          <rPr>
            <sz val="9"/>
            <color indexed="81"/>
            <rFont val="Tahoma"/>
            <family val="2"/>
            <charset val="238"/>
          </rPr>
          <t xml:space="preserve"> Pracowników na każdym wydziale. Jeśli liczba osób w danym miesiącu na Twoim wydziale się zmieni, należy ją skorygować 
w danym miesiącu.
</t>
        </r>
      </text>
    </comment>
    <comment ref="B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</commentList>
</comments>
</file>

<file path=xl/comments12.xml><?xml version="1.0" encoding="utf-8"?>
<comments xmlns="http://schemas.openxmlformats.org/spreadsheetml/2006/main">
  <authors>
    <author>f</author>
  </authors>
  <commentLis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(zum Beispiel: Band 1, Band 2; Abteil. 1, Abteil. 2)</t>
        </r>
      </text>
    </comment>
    <comment ref="B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f: 
</t>
        </r>
        <r>
          <rPr>
            <sz val="9"/>
            <color indexed="81"/>
            <rFont val="Tahoma"/>
            <family val="2"/>
            <charset val="238"/>
          </rPr>
          <t xml:space="preserve">Policz i dodaj liczbę </t>
        </r>
        <r>
          <rPr>
            <sz val="9"/>
            <color indexed="30"/>
            <rFont val="Tahoma"/>
            <family val="2"/>
            <charset val="238"/>
          </rPr>
          <t>aktywnych*</t>
        </r>
        <r>
          <rPr>
            <sz val="9"/>
            <color indexed="81"/>
            <rFont val="Tahoma"/>
            <family val="2"/>
            <charset val="238"/>
          </rPr>
          <t xml:space="preserve"> Pracowników na każdym wydziale. Jeśli liczba osób w danym miesiącu na Twoim wydziale się zmieni, należy ją skorygować 
w danym miesiącu.
</t>
        </r>
      </text>
    </comment>
    <comment ref="B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</commentList>
</comments>
</file>

<file path=xl/comments2.xml><?xml version="1.0" encoding="utf-8"?>
<comments xmlns="http://schemas.openxmlformats.org/spreadsheetml/2006/main">
  <authors>
    <author>f</author>
  </authors>
  <commentLis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(na przykład: Hala 1; Hala 2, Grupa 1; Grupa 2 - itp.)
</t>
        </r>
      </text>
    </comment>
    <comment ref="B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f: 
</t>
        </r>
        <r>
          <rPr>
            <sz val="9"/>
            <color indexed="81"/>
            <rFont val="Tahoma"/>
            <family val="2"/>
            <charset val="238"/>
          </rPr>
          <t xml:space="preserve">Policz i dodaj liczbę </t>
        </r>
        <r>
          <rPr>
            <sz val="9"/>
            <color indexed="30"/>
            <rFont val="Tahoma"/>
            <family val="2"/>
            <charset val="238"/>
          </rPr>
          <t>aktywnych*</t>
        </r>
        <r>
          <rPr>
            <sz val="9"/>
            <color indexed="81"/>
            <rFont val="Tahoma"/>
            <family val="2"/>
            <charset val="238"/>
          </rPr>
          <t xml:space="preserve"> Pracowników na każdym wydziale. Jeśli liczba osób w danym miesiącu na Twoim wydziale się zmieni, należy ją skorygować 
w danym miesiącu.
</t>
        </r>
      </text>
    </comment>
    <comment ref="B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</commentList>
</comments>
</file>

<file path=xl/comments3.xml><?xml version="1.0" encoding="utf-8"?>
<comments xmlns="http://schemas.openxmlformats.org/spreadsheetml/2006/main">
  <authors>
    <author>f</author>
  </authors>
  <commentLis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(zum Beispiel: Band 1, Band 2; Abteil. 1, Abteil. 2)</t>
        </r>
      </text>
    </comment>
    <comment ref="B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f: 
</t>
        </r>
        <r>
          <rPr>
            <sz val="9"/>
            <color indexed="81"/>
            <rFont val="Tahoma"/>
            <family val="2"/>
            <charset val="238"/>
          </rPr>
          <t xml:space="preserve">Policz i dodaj liczbę </t>
        </r>
        <r>
          <rPr>
            <sz val="9"/>
            <color indexed="30"/>
            <rFont val="Tahoma"/>
            <family val="2"/>
            <charset val="238"/>
          </rPr>
          <t>aktywnych*</t>
        </r>
        <r>
          <rPr>
            <sz val="9"/>
            <color indexed="81"/>
            <rFont val="Tahoma"/>
            <family val="2"/>
            <charset val="238"/>
          </rPr>
          <t xml:space="preserve"> Pracowników na każdym wydziale. Jeśli liczba osób w danym miesiącu na Twoim wydziale się zmieni, należy ją skorygować 
w danym miesiącu.
</t>
        </r>
      </text>
    </comment>
    <comment ref="B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</commentList>
</comments>
</file>

<file path=xl/comments4.xml><?xml version="1.0" encoding="utf-8"?>
<comments xmlns="http://schemas.openxmlformats.org/spreadsheetml/2006/main">
  <authors>
    <author>f</author>
  </authors>
  <commentLis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(zum Beispiel: Band 1, Band 2; Abteil. 1, Abteil. 2)</t>
        </r>
      </text>
    </comment>
    <comment ref="B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f: 
</t>
        </r>
        <r>
          <rPr>
            <sz val="9"/>
            <color indexed="81"/>
            <rFont val="Tahoma"/>
            <family val="2"/>
            <charset val="238"/>
          </rPr>
          <t xml:space="preserve">Policz i dodaj liczbę </t>
        </r>
        <r>
          <rPr>
            <sz val="9"/>
            <color indexed="30"/>
            <rFont val="Tahoma"/>
            <family val="2"/>
            <charset val="238"/>
          </rPr>
          <t>aktywnych*</t>
        </r>
        <r>
          <rPr>
            <sz val="9"/>
            <color indexed="81"/>
            <rFont val="Tahoma"/>
            <family val="2"/>
            <charset val="238"/>
          </rPr>
          <t xml:space="preserve"> Pracowników na każdym wydziale. Jeśli liczba osób w danym miesiącu na Twoim wydziale się zmieni, należy ją skorygować 
w danym miesiącu.
</t>
        </r>
      </text>
    </comment>
    <comment ref="B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</commentList>
</comments>
</file>

<file path=xl/comments5.xml><?xml version="1.0" encoding="utf-8"?>
<comments xmlns="http://schemas.openxmlformats.org/spreadsheetml/2006/main">
  <authors>
    <author>f</author>
  </authors>
  <commentLis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(zum Beispiel: Band 1, Band 2; Abteil. 1, Abteil. 2)</t>
        </r>
      </text>
    </comment>
    <comment ref="B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f: 
</t>
        </r>
        <r>
          <rPr>
            <sz val="9"/>
            <color indexed="81"/>
            <rFont val="Tahoma"/>
            <family val="2"/>
            <charset val="238"/>
          </rPr>
          <t xml:space="preserve">Policz i dodaj liczbę </t>
        </r>
        <r>
          <rPr>
            <sz val="9"/>
            <color indexed="30"/>
            <rFont val="Tahoma"/>
            <family val="2"/>
            <charset val="238"/>
          </rPr>
          <t>aktywnych*</t>
        </r>
        <r>
          <rPr>
            <sz val="9"/>
            <color indexed="81"/>
            <rFont val="Tahoma"/>
            <family val="2"/>
            <charset val="238"/>
          </rPr>
          <t xml:space="preserve"> Pracowników na każdym wydziale. Jeśli liczba osób w danym miesiącu na Twoim wydziale się zmieni, należy ją skorygować 
w danym miesiącu.
</t>
        </r>
      </text>
    </comment>
    <comment ref="B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</commentList>
</comments>
</file>

<file path=xl/comments6.xml><?xml version="1.0" encoding="utf-8"?>
<comments xmlns="http://schemas.openxmlformats.org/spreadsheetml/2006/main">
  <authors>
    <author>f</author>
  </authors>
  <commentLis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(zum Beispiel: Band 1, Band 2; Abteil. 1, Abteil. 2)</t>
        </r>
      </text>
    </comment>
    <comment ref="B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f: 
</t>
        </r>
        <r>
          <rPr>
            <sz val="9"/>
            <color indexed="81"/>
            <rFont val="Tahoma"/>
            <family val="2"/>
            <charset val="238"/>
          </rPr>
          <t xml:space="preserve">Policz i dodaj liczbę </t>
        </r>
        <r>
          <rPr>
            <sz val="9"/>
            <color indexed="30"/>
            <rFont val="Tahoma"/>
            <family val="2"/>
            <charset val="238"/>
          </rPr>
          <t>aktywnych*</t>
        </r>
        <r>
          <rPr>
            <sz val="9"/>
            <color indexed="81"/>
            <rFont val="Tahoma"/>
            <family val="2"/>
            <charset val="238"/>
          </rPr>
          <t xml:space="preserve"> Pracowników na każdym wydziale. Jeśli liczba osób w danym miesiącu na Twoim wydziale się zmieni, należy ją skorygować 
w danym miesiącu.
</t>
        </r>
      </text>
    </comment>
    <comment ref="B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</commentList>
</comments>
</file>

<file path=xl/comments7.xml><?xml version="1.0" encoding="utf-8"?>
<comments xmlns="http://schemas.openxmlformats.org/spreadsheetml/2006/main">
  <authors>
    <author>f</author>
  </authors>
  <commentLis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(zum Beispiel: Band 1, Band 2; Abteil. 1, Abteil. 2)</t>
        </r>
      </text>
    </comment>
    <comment ref="B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f: 
</t>
        </r>
        <r>
          <rPr>
            <sz val="9"/>
            <color indexed="81"/>
            <rFont val="Tahoma"/>
            <family val="2"/>
            <charset val="238"/>
          </rPr>
          <t xml:space="preserve">Policz i dodaj liczbę </t>
        </r>
        <r>
          <rPr>
            <sz val="9"/>
            <color indexed="30"/>
            <rFont val="Tahoma"/>
            <family val="2"/>
            <charset val="238"/>
          </rPr>
          <t>aktywnych*</t>
        </r>
        <r>
          <rPr>
            <sz val="9"/>
            <color indexed="81"/>
            <rFont val="Tahoma"/>
            <family val="2"/>
            <charset val="238"/>
          </rPr>
          <t xml:space="preserve"> Pracowników na każdym wydziale. Jeśli liczba osób w danym miesiącu na Twoim wydziale się zmieni, należy ją skorygować 
w danym miesiącu.
</t>
        </r>
      </text>
    </comment>
    <comment ref="B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</commentList>
</comments>
</file>

<file path=xl/comments8.xml><?xml version="1.0" encoding="utf-8"?>
<comments xmlns="http://schemas.openxmlformats.org/spreadsheetml/2006/main">
  <authors>
    <author>f</author>
  </authors>
  <commentLis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(zum Beispiel: Band 1, Band 2; Abteil. 1, Abteil. 2)</t>
        </r>
      </text>
    </comment>
    <comment ref="B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f: 
</t>
        </r>
        <r>
          <rPr>
            <sz val="9"/>
            <color indexed="81"/>
            <rFont val="Tahoma"/>
            <family val="2"/>
            <charset val="238"/>
          </rPr>
          <t xml:space="preserve">Policz i dodaj liczbę </t>
        </r>
        <r>
          <rPr>
            <sz val="9"/>
            <color indexed="30"/>
            <rFont val="Tahoma"/>
            <family val="2"/>
            <charset val="238"/>
          </rPr>
          <t>aktywnych*</t>
        </r>
        <r>
          <rPr>
            <sz val="9"/>
            <color indexed="81"/>
            <rFont val="Tahoma"/>
            <family val="2"/>
            <charset val="238"/>
          </rPr>
          <t xml:space="preserve"> Pracowników na każdym wydziale. Jeśli liczba osób w danym miesiącu na Twoim wydziale się zmieni, należy ją skorygować 
w danym miesiącu.
</t>
        </r>
      </text>
    </comment>
    <comment ref="B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</commentList>
</comments>
</file>

<file path=xl/comments9.xml><?xml version="1.0" encoding="utf-8"?>
<comments xmlns="http://schemas.openxmlformats.org/spreadsheetml/2006/main">
  <authors>
    <author>f</author>
  </authors>
  <commentLis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(zum Beispiel: Band 1, Band 2; Abteil. 1, Abteil. 2)</t>
        </r>
      </text>
    </comment>
    <comment ref="B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f: 
</t>
        </r>
        <r>
          <rPr>
            <sz val="9"/>
            <color indexed="81"/>
            <rFont val="Tahoma"/>
            <family val="2"/>
            <charset val="238"/>
          </rPr>
          <t xml:space="preserve">Policz i dodaj liczbę </t>
        </r>
        <r>
          <rPr>
            <sz val="9"/>
            <color indexed="30"/>
            <rFont val="Tahoma"/>
            <family val="2"/>
            <charset val="238"/>
          </rPr>
          <t>aktywnych*</t>
        </r>
        <r>
          <rPr>
            <sz val="9"/>
            <color indexed="81"/>
            <rFont val="Tahoma"/>
            <family val="2"/>
            <charset val="238"/>
          </rPr>
          <t xml:space="preserve"> Pracowników na każdym wydziale. Jeśli liczba osób w danym miesiącu na Twoim wydziale się zmieni, należy ją skorygować 
w danym miesiącu.
</t>
        </r>
      </text>
    </comment>
    <comment ref="B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Główny</t>
        </r>
        <r>
          <rPr>
            <sz val="9"/>
            <color indexed="81"/>
            <rFont val="Tahoma"/>
            <family val="2"/>
            <charset val="238"/>
          </rPr>
          <t xml:space="preserve"> wskaźnik i dane w programie! Wypełnij dwie komórki obok.</t>
        </r>
      </text>
    </comment>
    <comment ref="B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38"/>
          </rPr>
          <t>f:</t>
        </r>
        <r>
          <rPr>
            <sz val="9"/>
            <color indexed="81"/>
            <rFont val="Tahoma"/>
            <family val="2"/>
            <charset val="238"/>
          </rPr>
          <t xml:space="preserve">
Dodatkowo można wypełnić liczbę (sumę) dni urlopowych danego wydziału - wykres pod spodem na zielono.</t>
        </r>
      </text>
    </comment>
  </commentList>
</comments>
</file>

<file path=xl/sharedStrings.xml><?xml version="1.0" encoding="utf-8"?>
<sst xmlns="http://schemas.openxmlformats.org/spreadsheetml/2006/main" count="808" uniqueCount="41">
  <si>
    <t>Powinno</t>
  </si>
  <si>
    <t>Różnica</t>
  </si>
  <si>
    <t>Razem</t>
  </si>
  <si>
    <t>Udział w %</t>
  </si>
  <si>
    <t>Liczba pracowników</t>
  </si>
  <si>
    <t>Liczba prac. na urlopie</t>
  </si>
  <si>
    <t>% urlopów na Wydział</t>
  </si>
  <si>
    <t>Różnica % liczby pracowników na urlopie w stosunku do Udzialu %</t>
  </si>
  <si>
    <t>Suma dni urlopowych</t>
  </si>
  <si>
    <t>Różnica dni urlopu</t>
  </si>
  <si>
    <t>Powinno dni urlopu</t>
  </si>
  <si>
    <t>Różnica % liczby dni urlopów</t>
  </si>
  <si>
    <t>% dni urlopów na Wydział</t>
  </si>
  <si>
    <t xml:space="preserve">Miesięczna liczba dni urlopowych w %: </t>
  </si>
  <si>
    <t>Nazwa Wydziału/Hali</t>
  </si>
  <si>
    <t>Nazwa Wydziału/Hali:</t>
  </si>
  <si>
    <t>Wydział 1</t>
  </si>
  <si>
    <t>Wydział 2</t>
  </si>
  <si>
    <t>Liczba Pracowników</t>
  </si>
  <si>
    <t xml:space="preserve"> Styczeń 2014</t>
  </si>
  <si>
    <t>Luty 2014</t>
  </si>
  <si>
    <t>I  TYDZIEŃ</t>
  </si>
  <si>
    <t>II  TYDZIEŃ</t>
  </si>
  <si>
    <t>III  TYDZIEŃ</t>
  </si>
  <si>
    <t>IV  TYDZIEŃ</t>
  </si>
  <si>
    <t>Marzec 2014</t>
  </si>
  <si>
    <t>Kwiecień 2014</t>
  </si>
  <si>
    <t>Maj 2014</t>
  </si>
  <si>
    <t>Czerwiec 2014</t>
  </si>
  <si>
    <t>Lipiec 2014</t>
  </si>
  <si>
    <t>Sierpień 2014</t>
  </si>
  <si>
    <t>Wrzesień 2014</t>
  </si>
  <si>
    <t>Październik 2014</t>
  </si>
  <si>
    <t>Listopad 2014</t>
  </si>
  <si>
    <t>Grudzień 2014</t>
  </si>
  <si>
    <r>
      <t>O Autorze:</t>
    </r>
    <r>
      <rPr>
        <sz val="10"/>
        <rFont val="Arial"/>
        <family val="2"/>
        <charset val="238"/>
      </rPr>
      <t xml:space="preserve">
Autor jest mgr inż. Zarządzania i Marketingu (informatyki w zarządzaniu) oraz Przedsiębiorczości i Rozwoju Przedsiębiorstw. Hobby autora obejmują urządzenia darmowej energii (freie energie), nowe technologie. Autor posiada własną stronę WWW, jest autorem kilku wynalazków – których realizacja niestety z braku możliwości nie została rozpoczęta (najważniejsze z nich to nowa generacja sieci WEB 3.0 oraz Osobisty Asystent Życiowy/Personal Life Assistant)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         </t>
    </r>
    <r>
      <rPr>
        <b/>
        <sz val="10"/>
        <rFont val="Arial"/>
        <family val="2"/>
        <charset val="238"/>
      </rPr>
      <t xml:space="preserve">                                            </t>
    </r>
  </si>
  <si>
    <r>
      <rPr>
        <b/>
        <sz val="10"/>
        <rFont val="Arial"/>
        <family val="2"/>
        <charset val="238"/>
      </rPr>
      <t xml:space="preserve">PYTANIA I ODPOWIEDZI
</t>
    </r>
    <r>
      <rPr>
        <sz val="10"/>
        <rFont val="Arial"/>
        <family val="2"/>
        <charset val="238"/>
      </rPr>
      <t xml:space="preserve">
</t>
    </r>
    <r>
      <rPr>
        <b/>
        <sz val="10"/>
        <rFont val="Arial"/>
        <family val="2"/>
        <charset val="238"/>
      </rPr>
      <t>1. Czy program mógłby być bardziej rozbudowany?</t>
    </r>
    <r>
      <rPr>
        <sz val="10"/>
        <rFont val="Arial"/>
        <family val="2"/>
        <charset val="238"/>
      </rPr>
      <t xml:space="preserve">
Tak. Autor świadomie uprościł program. W przyszłości, jeśli będzie zainteresowanie, można dodać: 
- podział na poszczególnych pracowników  (lista pracowników – kto i ile był na urlopie), 
- liczbę pracowników, którzy mogą przebywać na urlopie w stosunku do liczby urlopowanych
</t>
    </r>
    <r>
      <rPr>
        <b/>
        <sz val="10"/>
        <rFont val="Arial"/>
        <family val="2"/>
        <charset val="238"/>
      </rPr>
      <t xml:space="preserve">2. Dlaczego program jest celowo uproszczony? </t>
    </r>
    <r>
      <rPr>
        <sz val="10"/>
        <rFont val="Arial"/>
        <family val="2"/>
        <charset val="238"/>
      </rPr>
      <t xml:space="preserve">
Gdyby program był bardziej rozbudowany, wymagałby codziennej ingerencji i uzupełniania danych. Autorowi chodziło w tym pierwszym etapie o jak największą przyjazność i prostotę dla użytkownika.
</t>
    </r>
    <r>
      <rPr>
        <b/>
        <sz val="10"/>
        <rFont val="Arial"/>
        <family val="2"/>
        <charset val="238"/>
      </rPr>
      <t>3. Jeśli Majster ma 3 lub więcej Wydziały/Grupy., czy może podzielić ludzi na 2?</t>
    </r>
    <r>
      <rPr>
        <sz val="10"/>
        <rFont val="Arial"/>
        <family val="2"/>
        <charset val="238"/>
      </rPr>
      <t xml:space="preserve">
Oczywiście, należy to uczynić po równo dla każdego z Wydziału/Grupy. Jeśli wystąpi sytuacja, że pozostanie np. 3 pracowników, należy do każdego przydzielić po 1,5 pracownika. Bez obaw, to tylko rachunek matematyczny i jeśli na jednym Wydziale/Grupie będzie np. 17,5 pracowników, na drugim 12,5 wszystko jest w porządku!
</t>
    </r>
    <r>
      <rPr>
        <b/>
        <sz val="10"/>
        <rFont val="Arial"/>
        <family val="2"/>
        <charset val="238"/>
      </rPr>
      <t>4. Co oznacza termin</t>
    </r>
    <r>
      <rPr>
        <b/>
        <sz val="10"/>
        <color rgb="FF0070C0"/>
        <rFont val="Arial"/>
        <family val="2"/>
        <charset val="238"/>
      </rPr>
      <t xml:space="preserve"> aktywni*</t>
    </r>
    <r>
      <rPr>
        <b/>
        <sz val="10"/>
        <rFont val="Arial"/>
        <family val="2"/>
        <charset val="238"/>
      </rPr>
      <t xml:space="preserve"> pracownicy?</t>
    </r>
    <r>
      <rPr>
        <sz val="10"/>
        <rFont val="Arial"/>
        <family val="2"/>
        <charset val="238"/>
      </rPr>
      <t xml:space="preserve">
Aktywni pracownicy, w rozumieniu tego programu to tacy, którzy są aktywnymi pracownikami na Wydziale/Grupie. a ich urlopami zarządza Majster/FFM. Jeśli jakiś pracownik jest Wypożyczony (Ausgeliehen) na dłuższy czas lub bierze udział w szkoleniu Majstra – to NIE jest pracownik „aktywny” – i należy go wyłączyć z ogólnej liczby na danym Wydziale. Np. Majster ma 22 pracowników, w tym jeden jest wypożyczony na dłuższy czas, zaś drugi długoterminowo choruje – na miejsce obydwu Majster zatrudnił nowych ludzi więc liczba aktywnych pracowników wynosi 22 – a nie 24!
</t>
    </r>
    <r>
      <rPr>
        <b/>
        <sz val="10"/>
        <rFont val="Arial"/>
        <family val="2"/>
        <charset val="238"/>
      </rPr>
      <t>5. Czy osoby chore mogą być zaliczone do osób na urlopie?</t>
    </r>
    <r>
      <rPr>
        <sz val="10"/>
        <rFont val="Arial"/>
        <family val="2"/>
        <charset val="238"/>
      </rPr>
      <t xml:space="preserve">
Nie.
</t>
    </r>
    <r>
      <rPr>
        <b/>
        <sz val="10"/>
        <rFont val="Arial"/>
        <family val="2"/>
        <charset val="238"/>
      </rPr>
      <t>6. Co w przypadku, jeśli na obydwu Wydziału/Grupy. Ilość pracowników na urlopie jest zbliżona – ale ilość dni urlopowych drastycznie się różni? Np. na obydwie grupy miały po 7 pracowników na urlopie – ale ilość dni urlopowych na których przebywały obydwie grupy jest na korzyść jednej z nich (np. z jednej grupy pracownicy mieli w sumie 60 dni urlopowych, druga grupa tylko 30 dni pomimo takiej samej liczby pracowników urlopowanych?)</t>
    </r>
    <r>
      <rPr>
        <sz val="10"/>
        <rFont val="Arial"/>
        <family val="2"/>
        <charset val="238"/>
      </rPr>
      <t xml:space="preserve">
 Z tego powodu istnieje drugi wskaźnik urlopowy w programie – ilość dni urlopowych. Majster/Kadry NIE musi wypełniać tej wartości, jeśli uważa, że nie jest to konieczne. Jednak może to zrobić, wtedy uzyskuje na koniec miesiąca wskaźnik, który pokazuje który z Wydziałów dominuje w ilości dni urlopowych w sumie.
</t>
    </r>
  </si>
  <si>
    <r>
      <t xml:space="preserve">
</t>
    </r>
    <r>
      <rPr>
        <b/>
        <sz val="12"/>
        <color theme="2" tint="-0.89999084444715716"/>
        <rFont val="Arial"/>
        <family val="2"/>
        <charset val="238"/>
      </rPr>
      <t>PROGRAM DO SPRAWIEDLIWEGO PRZYZNAWANIA URLOPÓW</t>
    </r>
    <r>
      <rPr>
        <sz val="10"/>
        <rFont val="Arial"/>
        <family val="2"/>
        <charset val="238"/>
      </rPr>
      <t xml:space="preserve">
</t>
    </r>
    <r>
      <rPr>
        <b/>
        <sz val="10"/>
        <rFont val="Arial"/>
        <family val="2"/>
        <charset val="238"/>
      </rPr>
      <t>Dlaczego powstał ten program?</t>
    </r>
    <r>
      <rPr>
        <sz val="10"/>
        <rFont val="Arial"/>
        <family val="2"/>
        <charset val="238"/>
      </rPr>
      <t xml:space="preserve">
Ten prosty Program Urlopowy powstał, aby ułatwić pracę i kontrolę Majstrom/Menedżerom/kadrom oraz umożliwić im sprawiedliwy przydział urlopów w przypadku, kiedy zarządzają więcej niż jednym Wydziale/Hali.
</t>
    </r>
    <r>
      <rPr>
        <b/>
        <sz val="10"/>
        <rFont val="Arial"/>
        <family val="2"/>
        <charset val="238"/>
      </rPr>
      <t>Jaki jest cel funkcjonowania programu?</t>
    </r>
    <r>
      <rPr>
        <sz val="10"/>
        <rFont val="Arial"/>
        <family val="2"/>
        <charset val="238"/>
      </rPr>
      <t xml:space="preserve">
Celem działania programu jest utrzymywanie przez Majstra/FFM równowagi około 50% pomiędzy Wydział/Hala/Grupa. Ponieważ idealnej równowagi nigdy nie da się uzyskać, dlatego celem jest dbanie o wartość najbardziej zbliżoną do 50% tak, aby uniknąć sytuacji, że jeden Wydział/Hala/Grupa. miał w danym miesiącu przydzielonych np. 65 % urlopów, a drugi tylko 35%.
</t>
    </r>
    <r>
      <rPr>
        <b/>
        <sz val="10"/>
        <rFont val="Arial"/>
        <family val="2"/>
        <charset val="238"/>
      </rPr>
      <t xml:space="preserve">
Jak program działa?</t>
    </r>
    <r>
      <rPr>
        <sz val="10"/>
        <rFont val="Arial"/>
        <family val="2"/>
        <charset val="238"/>
      </rPr>
      <t xml:space="preserve">
Program automatycznie sumuje naniesione w zielonych komórkach wartości i przedstawia wynik w postaci graficznego słupka w każdym tygodniu. Ważne: Program automatycznie dodaje wartości do następnego tygodnia, np.: Wydział 1 w pierwszym tygodniu miesiąca miał mniejszą liczbę pracowników na urlopie (np. powinien mieć 4 osoby, a miał tylko 3) – w drugim tygodniu różnica doda się więc na korzyść tego wydziału. W następnym miesiącu Program pobiera dane z ostatniego tygodnia poprzedniego miesiąca.
</t>
    </r>
    <r>
      <rPr>
        <b/>
        <sz val="10"/>
        <rFont val="Arial"/>
        <family val="2"/>
        <charset val="238"/>
      </rPr>
      <t>Dla kogo jest przeznaczony program urlopowy?</t>
    </r>
    <r>
      <rPr>
        <sz val="10"/>
        <rFont val="Arial"/>
        <family val="2"/>
        <charset val="238"/>
      </rPr>
      <t xml:space="preserve">
Dla Menedżerów/majstrów/kadrowych, którzy mają pod sobą 2 Wydziały/Grupy, których pracownicy uczestniczą w większości w programie wymiany, którzy pracują na dwóch różnych Halach/Wydziałach. Szczególnie dla tych, którzy zarządzają dwoma (lub więcej) Bandami, a pracownicy tych Wydział/Grupa. pracują na obydwu z nich.  
</t>
    </r>
    <r>
      <rPr>
        <b/>
        <sz val="10"/>
        <rFont val="Arial"/>
        <family val="2"/>
        <charset val="238"/>
      </rPr>
      <t>Czy Majstrzy, którzy zarządzają jednym Wydziałem/Grupą mogą stosować ten program?</t>
    </r>
    <r>
      <rPr>
        <sz val="10"/>
        <rFont val="Arial"/>
        <family val="2"/>
        <charset val="238"/>
      </rPr>
      <t xml:space="preserve">
Tak, ale tylko w przypadku, kiedy struktura pracowników wewnątrz Wydziału nie jest jednolita (np. jeśli Wydział/Grupa jest wewnętrznie podzielony na 2 lub więcej podgrupy  - jak pokazuje obrazek powyżej.). Jeśli struktura jest jednolita, a pracownicy całego bandu nie wymieniają się Taktami, program traci swoją użyteczność. 
</t>
    </r>
    <r>
      <rPr>
        <b/>
        <sz val="10"/>
        <rFont val="Arial"/>
        <family val="2"/>
        <charset val="238"/>
      </rPr>
      <t>A jeśli Majster zarządza więcej niż 2 Wydziałami?</t>
    </r>
    <r>
      <rPr>
        <sz val="10"/>
        <rFont val="Arial"/>
        <family val="2"/>
        <charset val="238"/>
      </rPr>
      <t xml:space="preserve">
W przypadku dużego zainteresowania tym prostym programem, a także sugestii i propozycji ze strony użytkowników, autor pomyśli nad dalszym rozbudowaniem programu.
</t>
    </r>
    <r>
      <rPr>
        <b/>
        <sz val="10"/>
        <rFont val="Arial"/>
        <family val="2"/>
        <charset val="238"/>
      </rPr>
      <t xml:space="preserve">
Jakie dane musi wprowadzić do programu użytkownik, aby otrzymać poprawny wynik?</t>
    </r>
    <r>
      <rPr>
        <sz val="10"/>
        <rFont val="Arial"/>
        <family val="2"/>
        <charset val="238"/>
      </rPr>
      <t xml:space="preserve">
1. Nazwę Wydziału/Grupy.
2. Liczba</t>
    </r>
    <r>
      <rPr>
        <b/>
        <sz val="10"/>
        <color rgb="FF0070C0"/>
        <rFont val="Arial"/>
        <family val="2"/>
        <charset val="238"/>
      </rPr>
      <t xml:space="preserve"> aktywnych*</t>
    </r>
    <r>
      <rPr>
        <sz val="10"/>
        <rFont val="Arial"/>
        <family val="2"/>
        <charset val="238"/>
      </rPr>
      <t xml:space="preserve"> pracowników przebywających na urlopie z każdego Wydziału/Grupy. (należy zsumować ilość osób na urlopie z danego Wydziału) i wpisać do danego tygodnia – zaznaczone </t>
    </r>
    <r>
      <rPr>
        <sz val="10"/>
        <color theme="6" tint="-0.249977111117893"/>
        <rFont val="Arial"/>
        <family val="2"/>
        <charset val="238"/>
      </rPr>
      <t>zieloną</t>
    </r>
    <r>
      <rPr>
        <sz val="10"/>
        <rFont val="Arial"/>
        <family val="2"/>
        <charset val="238"/>
      </rPr>
      <t xml:space="preserve"> czcionką.
3. Liczbę Pracowników na urlopie – do wypełniania tylko raz w tygodniu.
4. Łączna ilość dni, na których przebywał dany Wydział/Grupa [uwaga: to jest wartość dodatkowa/pomocnicza, którą Użytkownik może, ale nie musi wypełniać]
</t>
    </r>
    <r>
      <rPr>
        <b/>
        <sz val="10"/>
        <rFont val="Arial"/>
        <family val="2"/>
        <charset val="238"/>
      </rPr>
      <t>CECHY I ZALETY PROGRAMU:</t>
    </r>
    <r>
      <rPr>
        <sz val="10"/>
        <rFont val="Arial"/>
        <family val="2"/>
        <charset val="238"/>
      </rPr>
      <t xml:space="preserve">
</t>
    </r>
    <r>
      <rPr>
        <sz val="10"/>
        <color rgb="FF0070C0"/>
        <rFont val="Arial"/>
        <family val="2"/>
        <charset val="238"/>
      </rPr>
      <t>- Uczciwe</t>
    </r>
    <r>
      <rPr>
        <sz val="10"/>
        <rFont val="Arial"/>
        <family val="2"/>
        <charset val="238"/>
      </rPr>
      <t xml:space="preserve"> przyznawanie ilości urlopów
</t>
    </r>
    <r>
      <rPr>
        <sz val="10"/>
        <color rgb="FF0070C0"/>
        <rFont val="Arial"/>
        <family val="2"/>
        <charset val="238"/>
      </rPr>
      <t>- Łatwa kontrola</t>
    </r>
    <r>
      <rPr>
        <sz val="10"/>
        <rFont val="Arial"/>
        <family val="2"/>
        <charset val="238"/>
      </rPr>
      <t xml:space="preserve"> nad liczbą pracowników na urlopie i sumą dni urlopów
</t>
    </r>
    <r>
      <rPr>
        <sz val="10"/>
        <color rgb="FF0070C0"/>
        <rFont val="Arial"/>
        <family val="2"/>
        <charset val="238"/>
      </rPr>
      <t>- Graficzny</t>
    </r>
    <r>
      <rPr>
        <sz val="10"/>
        <rFont val="Arial"/>
        <family val="2"/>
        <charset val="238"/>
      </rPr>
      <t xml:space="preserve"> wykres
</t>
    </r>
    <r>
      <rPr>
        <sz val="10"/>
        <color rgb="FF0070C0"/>
        <rFont val="Arial"/>
        <family val="2"/>
        <charset val="238"/>
      </rPr>
      <t>- Prostota</t>
    </r>
    <r>
      <rPr>
        <sz val="10"/>
        <rFont val="Arial"/>
        <family val="2"/>
        <charset val="238"/>
      </rPr>
      <t xml:space="preserve"> obsługi programu
</t>
    </r>
    <r>
      <rPr>
        <sz val="10"/>
        <color rgb="FF0070C0"/>
        <rFont val="Arial"/>
        <family val="2"/>
        <charset val="238"/>
      </rPr>
      <t xml:space="preserve">- Dwa wskaźniki urlopowe: </t>
    </r>
    <r>
      <rPr>
        <sz val="10"/>
        <rFont val="Arial"/>
        <family val="2"/>
        <charset val="238"/>
      </rPr>
      <t>liczba przyznanych urlopów i długości czasu trwania urlopów (w dniach)
- Uzupełnienie</t>
    </r>
    <r>
      <rPr>
        <sz val="10"/>
        <color rgb="FF0070C0"/>
        <rFont val="Arial"/>
        <family val="2"/>
        <charset val="238"/>
      </rPr>
      <t xml:space="preserve"> tylko raz</t>
    </r>
    <r>
      <rPr>
        <sz val="10"/>
        <rFont val="Arial"/>
        <family val="2"/>
        <charset val="238"/>
      </rPr>
      <t xml:space="preserve"> w tygodniu!
</t>
    </r>
  </si>
  <si>
    <t>www.angelus-silesius.pl</t>
  </si>
  <si>
    <t>Autor: Dominik Myrcik</t>
  </si>
  <si>
    <t>Data: Luty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</si>
</sst>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color indexed="8"/>
      <name val="Arial"/>
      <charset val="238"/>
    </font>
    <font>
      <b/>
      <sz val="14"/>
      <color theme="6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1"/>
      <color theme="6" tint="-0.249977111117893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"/>
      <family val="2"/>
      <charset val="238"/>
    </font>
    <font>
      <sz val="14"/>
      <color theme="6" tint="-0.249977111117893"/>
      <name val="Arial"/>
      <family val="2"/>
      <charset val="238"/>
    </font>
    <font>
      <sz val="9"/>
      <color indexed="30"/>
      <name val="Tahoma"/>
      <family val="2"/>
      <charset val="238"/>
    </font>
    <font>
      <b/>
      <sz val="11"/>
      <color theme="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2"/>
      <color theme="2" tint="-0.89999084444715716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2"/>
      <color theme="3" tint="-0.249977111117893"/>
      <name val="Arial"/>
      <family val="2"/>
      <charset val="238"/>
    </font>
    <font>
      <sz val="10"/>
      <color theme="6" tint="-0.249977111117893"/>
      <name val="Arial"/>
      <family val="2"/>
      <charset val="238"/>
    </font>
    <font>
      <u/>
      <sz val="10"/>
      <color theme="10"/>
      <name val="Arial"/>
      <charset val="238"/>
    </font>
    <font>
      <sz val="10"/>
      <color theme="1" tint="0.34998626667073579"/>
      <name val="Arial"/>
      <family val="2"/>
      <charset val="238"/>
    </font>
    <font>
      <sz val="22"/>
      <color theme="1" tint="0.34998626667073579"/>
      <name val="Arial"/>
      <family val="2"/>
      <charset val="238"/>
    </font>
    <font>
      <u/>
      <sz val="22"/>
      <color theme="1" tint="0.3499862666707357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D58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98">
    <xf numFmtId="0" fontId="0" fillId="0" borderId="0" xfId="0"/>
    <xf numFmtId="164" fontId="3" fillId="3" borderId="0" xfId="0" applyNumberFormat="1" applyFont="1" applyFill="1" applyBorder="1"/>
    <xf numFmtId="164" fontId="3" fillId="4" borderId="0" xfId="0" applyNumberFormat="1" applyFont="1" applyFill="1" applyBorder="1"/>
    <xf numFmtId="0" fontId="6" fillId="3" borderId="0" xfId="0" applyFont="1" applyFill="1" applyBorder="1"/>
    <xf numFmtId="0" fontId="6" fillId="4" borderId="0" xfId="0" applyFont="1" applyFill="1" applyBorder="1"/>
    <xf numFmtId="0" fontId="7" fillId="2" borderId="4" xfId="0" applyFont="1" applyFill="1" applyBorder="1" applyAlignment="1">
      <alignment horizontal="right"/>
    </xf>
    <xf numFmtId="1" fontId="7" fillId="2" borderId="4" xfId="0" applyNumberFormat="1" applyFont="1" applyFill="1" applyBorder="1"/>
    <xf numFmtId="0" fontId="7" fillId="2" borderId="4" xfId="0" applyFont="1" applyFill="1" applyBorder="1"/>
    <xf numFmtId="0" fontId="13" fillId="3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0" fillId="6" borderId="0" xfId="0" applyFill="1"/>
    <xf numFmtId="0" fontId="9" fillId="7" borderId="10" xfId="0" applyFont="1" applyFill="1" applyBorder="1" applyAlignment="1">
      <alignment horizontal="center"/>
    </xf>
    <xf numFmtId="2" fontId="0" fillId="6" borderId="0" xfId="0" applyNumberFormat="1" applyFill="1"/>
    <xf numFmtId="0" fontId="0" fillId="6" borderId="0" xfId="0" applyFill="1" applyBorder="1"/>
    <xf numFmtId="0" fontId="4" fillId="6" borderId="0" xfId="0" applyFont="1" applyFill="1" applyBorder="1"/>
    <xf numFmtId="165" fontId="0" fillId="6" borderId="0" xfId="1" applyNumberFormat="1" applyFont="1" applyFill="1" applyBorder="1"/>
    <xf numFmtId="164" fontId="0" fillId="6" borderId="0" xfId="0" applyNumberFormat="1" applyFill="1"/>
    <xf numFmtId="165" fontId="0" fillId="6" borderId="0" xfId="1" applyNumberFormat="1" applyFont="1" applyFill="1"/>
    <xf numFmtId="0" fontId="0" fillId="2" borderId="2" xfId="0" applyFill="1" applyBorder="1"/>
    <xf numFmtId="0" fontId="0" fillId="2" borderId="4" xfId="0" applyFill="1" applyBorder="1"/>
    <xf numFmtId="0" fontId="0" fillId="2" borderId="7" xfId="0" applyFill="1" applyBorder="1"/>
    <xf numFmtId="0" fontId="0" fillId="2" borderId="1" xfId="0" applyFill="1" applyBorder="1"/>
    <xf numFmtId="0" fontId="8" fillId="2" borderId="3" xfId="0" applyFont="1" applyFill="1" applyBorder="1"/>
    <xf numFmtId="0" fontId="0" fillId="2" borderId="3" xfId="0" applyFill="1" applyBorder="1"/>
    <xf numFmtId="0" fontId="3" fillId="2" borderId="3" xfId="0" applyFont="1" applyFill="1" applyBorder="1"/>
    <xf numFmtId="0" fontId="0" fillId="2" borderId="5" xfId="0" applyFill="1" applyBorder="1"/>
    <xf numFmtId="9" fontId="0" fillId="2" borderId="0" xfId="0" applyNumberFormat="1" applyFill="1" applyBorder="1"/>
    <xf numFmtId="0" fontId="0" fillId="2" borderId="0" xfId="0" applyFill="1" applyBorder="1"/>
    <xf numFmtId="0" fontId="0" fillId="2" borderId="6" xfId="0" applyFill="1" applyBorder="1"/>
    <xf numFmtId="0" fontId="3" fillId="6" borderId="0" xfId="0" applyFont="1" applyFill="1"/>
    <xf numFmtId="0" fontId="0" fillId="6" borderId="0" xfId="0" applyFill="1" applyAlignment="1">
      <alignment horizontal="right"/>
    </xf>
    <xf numFmtId="1" fontId="0" fillId="6" borderId="0" xfId="0" applyNumberFormat="1" applyFill="1"/>
    <xf numFmtId="9" fontId="0" fillId="6" borderId="0" xfId="0" applyNumberFormat="1" applyFill="1"/>
    <xf numFmtId="164" fontId="3" fillId="6" borderId="0" xfId="0" applyNumberFormat="1" applyFont="1" applyFill="1"/>
    <xf numFmtId="165" fontId="0" fillId="6" borderId="0" xfId="0" applyNumberFormat="1" applyFill="1"/>
    <xf numFmtId="0" fontId="7" fillId="2" borderId="3" xfId="0" applyFont="1" applyFill="1" applyBorder="1"/>
    <xf numFmtId="9" fontId="7" fillId="3" borderId="0" xfId="0" applyNumberFormat="1" applyFont="1" applyFill="1" applyBorder="1"/>
    <xf numFmtId="9" fontId="7" fillId="4" borderId="0" xfId="0" applyNumberFormat="1" applyFont="1" applyFill="1" applyBorder="1"/>
    <xf numFmtId="165" fontId="7" fillId="3" borderId="0" xfId="0" applyNumberFormat="1" applyFont="1" applyFill="1" applyBorder="1"/>
    <xf numFmtId="165" fontId="7" fillId="4" borderId="0" xfId="0" applyNumberFormat="1" applyFont="1" applyFill="1" applyBorder="1"/>
    <xf numFmtId="164" fontId="7" fillId="3" borderId="0" xfId="0" applyNumberFormat="1" applyFont="1" applyFill="1" applyBorder="1"/>
    <xf numFmtId="164" fontId="7" fillId="4" borderId="0" xfId="0" applyNumberFormat="1" applyFont="1" applyFill="1" applyBorder="1"/>
    <xf numFmtId="0" fontId="0" fillId="6" borderId="0" xfId="0" applyFill="1" applyProtection="1"/>
    <xf numFmtId="0" fontId="6" fillId="2" borderId="3" xfId="0" applyFont="1" applyFill="1" applyBorder="1"/>
    <xf numFmtId="9" fontId="6" fillId="3" borderId="0" xfId="0" applyNumberFormat="1" applyFont="1" applyFill="1" applyBorder="1"/>
    <xf numFmtId="9" fontId="6" fillId="4" borderId="0" xfId="0" applyNumberFormat="1" applyFont="1" applyFill="1" applyBorder="1"/>
    <xf numFmtId="0" fontId="9" fillId="6" borderId="0" xfId="0" applyFont="1" applyFill="1"/>
    <xf numFmtId="1" fontId="8" fillId="6" borderId="0" xfId="0" applyNumberFormat="1" applyFont="1" applyFill="1"/>
    <xf numFmtId="0" fontId="5" fillId="3" borderId="8" xfId="0" applyFont="1" applyFill="1" applyBorder="1" applyProtection="1">
      <protection locked="0"/>
    </xf>
    <xf numFmtId="1" fontId="5" fillId="4" borderId="9" xfId="0" applyNumberFormat="1" applyFont="1" applyFill="1" applyBorder="1" applyProtection="1">
      <protection locked="0"/>
    </xf>
    <xf numFmtId="0" fontId="16" fillId="3" borderId="0" xfId="0" applyFont="1" applyFill="1" applyBorder="1" applyProtection="1">
      <protection locked="0"/>
    </xf>
    <xf numFmtId="1" fontId="16" fillId="4" borderId="0" xfId="0" applyNumberFormat="1" applyFont="1" applyFill="1" applyBorder="1" applyProtection="1"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vertical="center"/>
      <protection locked="0"/>
    </xf>
    <xf numFmtId="17" fontId="22" fillId="6" borderId="0" xfId="0" applyNumberFormat="1" applyFont="1" applyFill="1"/>
    <xf numFmtId="17" fontId="8" fillId="6" borderId="0" xfId="0" applyNumberFormat="1" applyFont="1" applyFill="1" applyProtection="1">
      <protection locked="0"/>
    </xf>
    <xf numFmtId="49" fontId="22" fillId="6" borderId="0" xfId="0" applyNumberFormat="1" applyFont="1" applyFill="1"/>
    <xf numFmtId="0" fontId="10" fillId="3" borderId="10" xfId="0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vertical="center"/>
    </xf>
    <xf numFmtId="0" fontId="8" fillId="7" borderId="13" xfId="0" applyFont="1" applyFill="1" applyBorder="1" applyAlignment="1">
      <alignment horizontal="left" vertical="top" wrapText="1" indent="1"/>
    </xf>
    <xf numFmtId="0" fontId="0" fillId="7" borderId="14" xfId="0" applyFill="1" applyBorder="1" applyAlignment="1">
      <alignment horizontal="left" vertical="top" wrapText="1" indent="1"/>
    </xf>
    <xf numFmtId="0" fontId="0" fillId="7" borderId="15" xfId="0" applyFill="1" applyBorder="1" applyAlignment="1">
      <alignment horizontal="left" vertical="top" wrapText="1" indent="1"/>
    </xf>
    <xf numFmtId="0" fontId="0" fillId="7" borderId="16" xfId="0" applyFill="1" applyBorder="1" applyAlignment="1">
      <alignment horizontal="left" vertical="top" wrapText="1" indent="1"/>
    </xf>
    <xf numFmtId="0" fontId="0" fillId="7" borderId="0" xfId="0" applyFill="1" applyBorder="1" applyAlignment="1">
      <alignment horizontal="left" vertical="top" wrapText="1" indent="1"/>
    </xf>
    <xf numFmtId="0" fontId="0" fillId="7" borderId="17" xfId="0" applyFill="1" applyBorder="1" applyAlignment="1">
      <alignment horizontal="left" vertical="top" wrapText="1" indent="1"/>
    </xf>
    <xf numFmtId="0" fontId="0" fillId="7" borderId="18" xfId="0" applyFill="1" applyBorder="1" applyAlignment="1">
      <alignment horizontal="left" vertical="top" wrapText="1" indent="1"/>
    </xf>
    <xf numFmtId="0" fontId="0" fillId="7" borderId="19" xfId="0" applyFill="1" applyBorder="1" applyAlignment="1">
      <alignment horizontal="left" vertical="top" wrapText="1" indent="1"/>
    </xf>
    <xf numFmtId="0" fontId="0" fillId="7" borderId="20" xfId="0" applyFill="1" applyBorder="1" applyAlignment="1">
      <alignment horizontal="left" vertical="top" wrapText="1" indent="1"/>
    </xf>
    <xf numFmtId="0" fontId="3" fillId="8" borderId="12" xfId="0" applyFont="1" applyFill="1" applyBorder="1" applyAlignment="1">
      <alignment horizontal="left" vertical="center" wrapText="1" indent="1"/>
    </xf>
    <xf numFmtId="0" fontId="0" fillId="8" borderId="1" xfId="0" applyFill="1" applyBorder="1" applyAlignment="1">
      <alignment horizontal="left" vertical="center" wrapText="1" indent="1"/>
    </xf>
    <xf numFmtId="0" fontId="0" fillId="8" borderId="2" xfId="0" applyFill="1" applyBorder="1" applyAlignment="1">
      <alignment horizontal="left" vertical="center" wrapText="1" indent="1"/>
    </xf>
    <xf numFmtId="0" fontId="0" fillId="8" borderId="3" xfId="0" applyFill="1" applyBorder="1" applyAlignment="1">
      <alignment horizontal="left" vertical="center" wrapText="1" indent="1"/>
    </xf>
    <xf numFmtId="0" fontId="0" fillId="8" borderId="0" xfId="0" applyFill="1" applyBorder="1" applyAlignment="1">
      <alignment horizontal="left" vertical="center" wrapText="1" indent="1"/>
    </xf>
    <xf numFmtId="0" fontId="0" fillId="8" borderId="4" xfId="0" applyFill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8" fillId="7" borderId="12" xfId="0" applyFont="1" applyFill="1" applyBorder="1" applyAlignment="1">
      <alignment horizontal="left" vertical="center" wrapText="1" indent="1"/>
    </xf>
    <xf numFmtId="0" fontId="0" fillId="7" borderId="1" xfId="0" applyFill="1" applyBorder="1" applyAlignment="1">
      <alignment horizontal="left" vertical="center" wrapText="1" indent="1"/>
    </xf>
    <xf numFmtId="0" fontId="0" fillId="7" borderId="2" xfId="0" applyFill="1" applyBorder="1" applyAlignment="1">
      <alignment horizontal="left" vertical="center" wrapText="1" indent="1"/>
    </xf>
    <xf numFmtId="0" fontId="0" fillId="7" borderId="3" xfId="0" applyFill="1" applyBorder="1" applyAlignment="1">
      <alignment horizontal="left" vertical="center" wrapText="1" indent="1"/>
    </xf>
    <xf numFmtId="0" fontId="0" fillId="7" borderId="0" xfId="0" applyFill="1" applyBorder="1" applyAlignment="1">
      <alignment horizontal="left" vertical="center" wrapText="1" indent="1"/>
    </xf>
    <xf numFmtId="0" fontId="0" fillId="7" borderId="4" xfId="0" applyFill="1" applyBorder="1" applyAlignment="1">
      <alignment horizontal="left" vertical="center" wrapText="1" indent="1"/>
    </xf>
    <xf numFmtId="0" fontId="0" fillId="7" borderId="5" xfId="0" applyFill="1" applyBorder="1" applyAlignment="1">
      <alignment horizontal="left" vertical="center" wrapText="1" indent="1"/>
    </xf>
    <xf numFmtId="0" fontId="0" fillId="7" borderId="6" xfId="0" applyFill="1" applyBorder="1" applyAlignment="1">
      <alignment horizontal="left" vertical="center" wrapText="1" indent="1"/>
    </xf>
    <xf numFmtId="0" fontId="0" fillId="7" borderId="7" xfId="0" applyFill="1" applyBorder="1" applyAlignment="1">
      <alignment horizontal="left" vertical="center" wrapText="1" indent="1"/>
    </xf>
    <xf numFmtId="0" fontId="18" fillId="5" borderId="8" xfId="0" applyFont="1" applyFill="1" applyBorder="1" applyAlignment="1">
      <alignment horizontal="right" vertical="center"/>
    </xf>
    <xf numFmtId="0" fontId="18" fillId="5" borderId="11" xfId="0" applyFont="1" applyFill="1" applyBorder="1" applyAlignment="1">
      <alignment horizontal="right" vertical="center"/>
    </xf>
    <xf numFmtId="0" fontId="18" fillId="5" borderId="9" xfId="0" applyFont="1" applyFill="1" applyBorder="1" applyAlignment="1">
      <alignment horizontal="right" vertical="center"/>
    </xf>
    <xf numFmtId="0" fontId="17" fillId="7" borderId="0" xfId="0" applyFont="1" applyFill="1" applyAlignment="1">
      <alignment horizontal="center" vertical="center"/>
    </xf>
    <xf numFmtId="0" fontId="25" fillId="6" borderId="0" xfId="0" applyFont="1" applyFill="1"/>
    <xf numFmtId="0" fontId="26" fillId="6" borderId="0" xfId="0" applyFont="1" applyFill="1"/>
    <xf numFmtId="0" fontId="27" fillId="6" borderId="0" xfId="2" applyFont="1" applyFill="1"/>
  </cellXfs>
  <cellStyles count="3">
    <cellStyle name="Hiperłącze" xfId="2" builtinId="8"/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00FF00"/>
      <color rgb="FFFF9933"/>
      <color rgb="FFFF6600"/>
      <color rgb="FFBDD292"/>
      <color rgb="FF9ABB59"/>
      <color rgb="FF88D888"/>
      <color rgb="FF7BD37B"/>
      <color rgb="FFF8A764"/>
      <color rgb="FFFFB79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0852268641073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Styczen!$C$8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Styczen!$C$18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Styczen!$D$8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Styczen!$D$18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91804416"/>
        <c:axId val="91805952"/>
      </c:barChart>
      <c:catAx>
        <c:axId val="91804416"/>
        <c:scaling>
          <c:orientation val="minMax"/>
        </c:scaling>
        <c:delete val="1"/>
        <c:axPos val="l"/>
        <c:majorTickMark val="out"/>
        <c:minorTickMark val="none"/>
        <c:tickLblPos val="nextTo"/>
        <c:crossAx val="91805952"/>
        <c:crosses val="autoZero"/>
        <c:auto val="1"/>
        <c:lblAlgn val="ctr"/>
        <c:lblOffset val="100"/>
        <c:noMultiLvlLbl val="0"/>
      </c:catAx>
      <c:valAx>
        <c:axId val="91805952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9180441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411980436751976E-2"/>
          <c:y val="9.5761957081632182E-2"/>
          <c:w val="0.96363636363636362"/>
          <c:h val="0.5980951390139991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Luty!$H$30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BDD292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Luty!$H$35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Luty!$I$30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9ABB59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ABB59"/>
              </a:solidFill>
              <a:ln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Luty!$I$35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071488"/>
        <c:axId val="97073024"/>
      </c:barChart>
      <c:catAx>
        <c:axId val="97071488"/>
        <c:scaling>
          <c:orientation val="minMax"/>
        </c:scaling>
        <c:delete val="1"/>
        <c:axPos val="l"/>
        <c:majorTickMark val="out"/>
        <c:minorTickMark val="none"/>
        <c:tickLblPos val="nextTo"/>
        <c:crossAx val="97073024"/>
        <c:crosses val="autoZero"/>
        <c:auto val="1"/>
        <c:lblAlgn val="ctr"/>
        <c:lblOffset val="100"/>
        <c:noMultiLvlLbl val="0"/>
      </c:catAx>
      <c:valAx>
        <c:axId val="970730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7071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0852268641073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Marzec!$C$8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Marzec!$C$18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Marzec!$D$8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Marzec!$D$18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96652672"/>
        <c:axId val="96662656"/>
      </c:barChart>
      <c:catAx>
        <c:axId val="96652672"/>
        <c:scaling>
          <c:orientation val="minMax"/>
        </c:scaling>
        <c:delete val="1"/>
        <c:axPos val="l"/>
        <c:majorTickMark val="out"/>
        <c:minorTickMark val="none"/>
        <c:tickLblPos val="nextTo"/>
        <c:crossAx val="96662656"/>
        <c:crosses val="autoZero"/>
        <c:auto val="1"/>
        <c:lblAlgn val="ctr"/>
        <c:lblOffset val="100"/>
        <c:noMultiLvlLbl val="0"/>
      </c:catAx>
      <c:valAx>
        <c:axId val="9666265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9665267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Marzec!$H$8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Marzec!$H$18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Marzec!$I$8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Marzec!$I$18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96524160"/>
        <c:axId val="96525696"/>
      </c:barChart>
      <c:catAx>
        <c:axId val="96524160"/>
        <c:scaling>
          <c:orientation val="minMax"/>
        </c:scaling>
        <c:delete val="1"/>
        <c:axPos val="l"/>
        <c:majorTickMark val="out"/>
        <c:minorTickMark val="none"/>
        <c:tickLblPos val="nextTo"/>
        <c:crossAx val="96525696"/>
        <c:crosses val="autoZero"/>
        <c:auto val="1"/>
        <c:lblAlgn val="ctr"/>
        <c:lblOffset val="100"/>
        <c:noMultiLvlLbl val="0"/>
      </c:catAx>
      <c:valAx>
        <c:axId val="9652569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9652416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Marzec!$C$8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Marzec!$C$40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strRef>
              <c:f>Marzec!$D$30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Marzec!$D$40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97121024"/>
        <c:axId val="97122560"/>
      </c:barChart>
      <c:catAx>
        <c:axId val="97121024"/>
        <c:scaling>
          <c:orientation val="minMax"/>
        </c:scaling>
        <c:delete val="1"/>
        <c:axPos val="l"/>
        <c:majorTickMark val="out"/>
        <c:minorTickMark val="none"/>
        <c:tickLblPos val="nextTo"/>
        <c:crossAx val="97122560"/>
        <c:crosses val="autoZero"/>
        <c:auto val="1"/>
        <c:lblAlgn val="ctr"/>
        <c:lblOffset val="100"/>
        <c:noMultiLvlLbl val="0"/>
      </c:catAx>
      <c:valAx>
        <c:axId val="97122560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9712102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Marzec!$H$30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Marzec!$H$40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Marzec!$I$30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Marzec!$I$40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96570368"/>
        <c:axId val="96580352"/>
      </c:barChart>
      <c:catAx>
        <c:axId val="96570368"/>
        <c:scaling>
          <c:orientation val="minMax"/>
        </c:scaling>
        <c:delete val="1"/>
        <c:axPos val="l"/>
        <c:majorTickMark val="out"/>
        <c:minorTickMark val="none"/>
        <c:tickLblPos val="nextTo"/>
        <c:crossAx val="96580352"/>
        <c:crosses val="autoZero"/>
        <c:auto val="1"/>
        <c:lblAlgn val="ctr"/>
        <c:lblOffset val="100"/>
        <c:noMultiLvlLbl val="0"/>
      </c:catAx>
      <c:valAx>
        <c:axId val="96580352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9657036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411980436751976E-2"/>
          <c:y val="9.5761957081632182E-2"/>
          <c:w val="0.96363636363636362"/>
          <c:h val="0.5980951390139991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Marzec!$H$30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BDD292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Marzec!$H$35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Marzec!$I$30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9ABB59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ABB59"/>
              </a:solidFill>
              <a:ln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Marzec!$I$35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639488"/>
        <c:axId val="102641024"/>
      </c:barChart>
      <c:catAx>
        <c:axId val="102639488"/>
        <c:scaling>
          <c:orientation val="minMax"/>
        </c:scaling>
        <c:delete val="1"/>
        <c:axPos val="l"/>
        <c:majorTickMark val="out"/>
        <c:minorTickMark val="none"/>
        <c:tickLblPos val="nextTo"/>
        <c:crossAx val="102641024"/>
        <c:crosses val="autoZero"/>
        <c:auto val="1"/>
        <c:lblAlgn val="ctr"/>
        <c:lblOffset val="100"/>
        <c:noMultiLvlLbl val="0"/>
      </c:catAx>
      <c:valAx>
        <c:axId val="1026410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2639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0852268641073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Kwiecien!$C$8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Kwiecien!$C$18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Kwiecien!$D$8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Kwiecien!$D$18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96965760"/>
        <c:axId val="96967296"/>
      </c:barChart>
      <c:catAx>
        <c:axId val="96965760"/>
        <c:scaling>
          <c:orientation val="minMax"/>
        </c:scaling>
        <c:delete val="1"/>
        <c:axPos val="l"/>
        <c:majorTickMark val="out"/>
        <c:minorTickMark val="none"/>
        <c:tickLblPos val="nextTo"/>
        <c:crossAx val="96967296"/>
        <c:crosses val="autoZero"/>
        <c:auto val="1"/>
        <c:lblAlgn val="ctr"/>
        <c:lblOffset val="100"/>
        <c:noMultiLvlLbl val="0"/>
      </c:catAx>
      <c:valAx>
        <c:axId val="9696729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9696576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Kwiecien!$H$8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Kwiecien!$H$18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Kwiecien!$I$8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Kwiecien!$I$18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96812416"/>
        <c:axId val="96818304"/>
      </c:barChart>
      <c:catAx>
        <c:axId val="96812416"/>
        <c:scaling>
          <c:orientation val="minMax"/>
        </c:scaling>
        <c:delete val="1"/>
        <c:axPos val="l"/>
        <c:majorTickMark val="out"/>
        <c:minorTickMark val="none"/>
        <c:tickLblPos val="nextTo"/>
        <c:crossAx val="96818304"/>
        <c:crosses val="autoZero"/>
        <c:auto val="1"/>
        <c:lblAlgn val="ctr"/>
        <c:lblOffset val="100"/>
        <c:noMultiLvlLbl val="0"/>
      </c:catAx>
      <c:valAx>
        <c:axId val="9681830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9681241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Kwiecien!$C$8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Kwiecien!$C$40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strRef>
              <c:f>Kwiecien!$D$30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Kwiecien!$D$40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2693120"/>
        <c:axId val="97001472"/>
      </c:barChart>
      <c:catAx>
        <c:axId val="102693120"/>
        <c:scaling>
          <c:orientation val="minMax"/>
        </c:scaling>
        <c:delete val="1"/>
        <c:axPos val="l"/>
        <c:majorTickMark val="out"/>
        <c:minorTickMark val="none"/>
        <c:tickLblPos val="nextTo"/>
        <c:crossAx val="97001472"/>
        <c:crosses val="autoZero"/>
        <c:auto val="1"/>
        <c:lblAlgn val="ctr"/>
        <c:lblOffset val="100"/>
        <c:noMultiLvlLbl val="0"/>
      </c:catAx>
      <c:valAx>
        <c:axId val="97001472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269312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Kwiecien!$H$30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Kwiecien!$H$40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Kwiecien!$I$30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Kwiecien!$I$40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97026816"/>
        <c:axId val="97028352"/>
      </c:barChart>
      <c:catAx>
        <c:axId val="97026816"/>
        <c:scaling>
          <c:orientation val="minMax"/>
        </c:scaling>
        <c:delete val="1"/>
        <c:axPos val="l"/>
        <c:majorTickMark val="out"/>
        <c:minorTickMark val="none"/>
        <c:tickLblPos val="nextTo"/>
        <c:crossAx val="97028352"/>
        <c:crosses val="autoZero"/>
        <c:auto val="1"/>
        <c:lblAlgn val="ctr"/>
        <c:lblOffset val="100"/>
        <c:noMultiLvlLbl val="0"/>
      </c:catAx>
      <c:valAx>
        <c:axId val="97028352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9702681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Styczen!$H$8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Styczen!$H$18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Styczen!$I$8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Styczen!$I$18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91663360"/>
        <c:axId val="91677440"/>
      </c:barChart>
      <c:catAx>
        <c:axId val="91663360"/>
        <c:scaling>
          <c:orientation val="minMax"/>
        </c:scaling>
        <c:delete val="1"/>
        <c:axPos val="l"/>
        <c:majorTickMark val="out"/>
        <c:minorTickMark val="none"/>
        <c:tickLblPos val="nextTo"/>
        <c:crossAx val="91677440"/>
        <c:crosses val="autoZero"/>
        <c:auto val="1"/>
        <c:lblAlgn val="ctr"/>
        <c:lblOffset val="100"/>
        <c:noMultiLvlLbl val="0"/>
      </c:catAx>
      <c:valAx>
        <c:axId val="91677440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9166336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411980436751976E-2"/>
          <c:y val="9.5761957081632182E-2"/>
          <c:w val="0.96363636363636362"/>
          <c:h val="0.5980951390139991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Kwiecien!$H$30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BDD292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Kwiecien!$H$35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Kwiecien!$I$30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9ABB59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ABB59"/>
              </a:solidFill>
              <a:ln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Kwiecien!$I$35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698368"/>
        <c:axId val="102708352"/>
      </c:barChart>
      <c:catAx>
        <c:axId val="102698368"/>
        <c:scaling>
          <c:orientation val="minMax"/>
        </c:scaling>
        <c:delete val="1"/>
        <c:axPos val="l"/>
        <c:majorTickMark val="out"/>
        <c:minorTickMark val="none"/>
        <c:tickLblPos val="nextTo"/>
        <c:crossAx val="102708352"/>
        <c:crosses val="autoZero"/>
        <c:auto val="1"/>
        <c:lblAlgn val="ctr"/>
        <c:lblOffset val="100"/>
        <c:noMultiLvlLbl val="0"/>
      </c:catAx>
      <c:valAx>
        <c:axId val="10270835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2698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0852268641073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Maj!$C$8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Maj!$C$18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Maj!$D$8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Maj!$D$18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2529664"/>
        <c:axId val="102547840"/>
      </c:barChart>
      <c:catAx>
        <c:axId val="102529664"/>
        <c:scaling>
          <c:orientation val="minMax"/>
        </c:scaling>
        <c:delete val="1"/>
        <c:axPos val="l"/>
        <c:majorTickMark val="out"/>
        <c:minorTickMark val="none"/>
        <c:tickLblPos val="nextTo"/>
        <c:crossAx val="102547840"/>
        <c:crosses val="autoZero"/>
        <c:auto val="1"/>
        <c:lblAlgn val="ctr"/>
        <c:lblOffset val="100"/>
        <c:noMultiLvlLbl val="0"/>
      </c:catAx>
      <c:valAx>
        <c:axId val="102547840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252966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Maj!$H$8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Maj!$H$18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Maj!$I$8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Maj!$I$18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2478976"/>
        <c:axId val="102480512"/>
      </c:barChart>
      <c:catAx>
        <c:axId val="102478976"/>
        <c:scaling>
          <c:orientation val="minMax"/>
        </c:scaling>
        <c:delete val="1"/>
        <c:axPos val="l"/>
        <c:majorTickMark val="out"/>
        <c:minorTickMark val="none"/>
        <c:tickLblPos val="nextTo"/>
        <c:crossAx val="102480512"/>
        <c:crosses val="autoZero"/>
        <c:auto val="1"/>
        <c:lblAlgn val="ctr"/>
        <c:lblOffset val="100"/>
        <c:noMultiLvlLbl val="0"/>
      </c:catAx>
      <c:valAx>
        <c:axId val="102480512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247897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Maj!$C$8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Maj!$C$40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strRef>
              <c:f>Maj!$D$30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Maj!$D$40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2563840"/>
        <c:axId val="102565376"/>
      </c:barChart>
      <c:catAx>
        <c:axId val="102563840"/>
        <c:scaling>
          <c:orientation val="minMax"/>
        </c:scaling>
        <c:delete val="1"/>
        <c:axPos val="l"/>
        <c:majorTickMark val="out"/>
        <c:minorTickMark val="none"/>
        <c:tickLblPos val="nextTo"/>
        <c:crossAx val="102565376"/>
        <c:crosses val="autoZero"/>
        <c:auto val="1"/>
        <c:lblAlgn val="ctr"/>
        <c:lblOffset val="100"/>
        <c:noMultiLvlLbl val="0"/>
      </c:catAx>
      <c:valAx>
        <c:axId val="10256537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256384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Maj!$H$30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Maj!$H$40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Maj!$I$30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Maj!$I$40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2598912"/>
        <c:axId val="102604800"/>
      </c:barChart>
      <c:catAx>
        <c:axId val="102598912"/>
        <c:scaling>
          <c:orientation val="minMax"/>
        </c:scaling>
        <c:delete val="1"/>
        <c:axPos val="l"/>
        <c:majorTickMark val="out"/>
        <c:minorTickMark val="none"/>
        <c:tickLblPos val="nextTo"/>
        <c:crossAx val="102604800"/>
        <c:crosses val="autoZero"/>
        <c:auto val="1"/>
        <c:lblAlgn val="ctr"/>
        <c:lblOffset val="100"/>
        <c:noMultiLvlLbl val="0"/>
      </c:catAx>
      <c:valAx>
        <c:axId val="102604800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259891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411980436751976E-2"/>
          <c:y val="9.5761957081632182E-2"/>
          <c:w val="0.96363636363636362"/>
          <c:h val="0.5980951390139991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Maj!$H$30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BDD292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Maj!$H$35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Maj!$I$30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9ABB59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ABB59"/>
              </a:solidFill>
              <a:ln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Maj!$I$35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289984"/>
        <c:axId val="103291520"/>
      </c:barChart>
      <c:catAx>
        <c:axId val="103289984"/>
        <c:scaling>
          <c:orientation val="minMax"/>
        </c:scaling>
        <c:delete val="1"/>
        <c:axPos val="l"/>
        <c:majorTickMark val="out"/>
        <c:minorTickMark val="none"/>
        <c:tickLblPos val="nextTo"/>
        <c:crossAx val="103291520"/>
        <c:crosses val="autoZero"/>
        <c:auto val="1"/>
        <c:lblAlgn val="ctr"/>
        <c:lblOffset val="100"/>
        <c:noMultiLvlLbl val="0"/>
      </c:catAx>
      <c:valAx>
        <c:axId val="10329152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3289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0852268641073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Czerwiec!$C$8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Czerwiec!$C$18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Czerwiec!$D$8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Czerwiec!$D$18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2801792"/>
        <c:axId val="102803328"/>
      </c:barChart>
      <c:catAx>
        <c:axId val="102801792"/>
        <c:scaling>
          <c:orientation val="minMax"/>
        </c:scaling>
        <c:delete val="1"/>
        <c:axPos val="l"/>
        <c:majorTickMark val="out"/>
        <c:minorTickMark val="none"/>
        <c:tickLblPos val="nextTo"/>
        <c:crossAx val="102803328"/>
        <c:crosses val="autoZero"/>
        <c:auto val="1"/>
        <c:lblAlgn val="ctr"/>
        <c:lblOffset val="100"/>
        <c:noMultiLvlLbl val="0"/>
      </c:catAx>
      <c:valAx>
        <c:axId val="102803328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280179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Czerwiec!$H$8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Czerwiec!$H$18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Czerwiec!$I$8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Czerwiec!$I$18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3160448"/>
        <c:axId val="103166336"/>
      </c:barChart>
      <c:catAx>
        <c:axId val="103160448"/>
        <c:scaling>
          <c:orientation val="minMax"/>
        </c:scaling>
        <c:delete val="1"/>
        <c:axPos val="l"/>
        <c:majorTickMark val="out"/>
        <c:minorTickMark val="none"/>
        <c:tickLblPos val="nextTo"/>
        <c:crossAx val="103166336"/>
        <c:crosses val="autoZero"/>
        <c:auto val="1"/>
        <c:lblAlgn val="ctr"/>
        <c:lblOffset val="100"/>
        <c:noMultiLvlLbl val="0"/>
      </c:catAx>
      <c:valAx>
        <c:axId val="10316633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316044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Czerwiec!$C$8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Czerwiec!$C$40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strRef>
              <c:f>Czerwiec!$D$30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Czerwiec!$D$40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3216640"/>
        <c:axId val="103218176"/>
      </c:barChart>
      <c:catAx>
        <c:axId val="103216640"/>
        <c:scaling>
          <c:orientation val="minMax"/>
        </c:scaling>
        <c:delete val="1"/>
        <c:axPos val="l"/>
        <c:majorTickMark val="out"/>
        <c:minorTickMark val="none"/>
        <c:tickLblPos val="nextTo"/>
        <c:crossAx val="103218176"/>
        <c:crosses val="autoZero"/>
        <c:auto val="1"/>
        <c:lblAlgn val="ctr"/>
        <c:lblOffset val="100"/>
        <c:noMultiLvlLbl val="0"/>
      </c:catAx>
      <c:valAx>
        <c:axId val="10321817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321664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Czerwiec!$H$30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Czerwiec!$H$40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Czerwiec!$I$30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Czerwiec!$I$40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3243776"/>
        <c:axId val="103245312"/>
      </c:barChart>
      <c:catAx>
        <c:axId val="103243776"/>
        <c:scaling>
          <c:orientation val="minMax"/>
        </c:scaling>
        <c:delete val="1"/>
        <c:axPos val="l"/>
        <c:majorTickMark val="out"/>
        <c:minorTickMark val="none"/>
        <c:tickLblPos val="nextTo"/>
        <c:crossAx val="103245312"/>
        <c:crosses val="autoZero"/>
        <c:auto val="1"/>
        <c:lblAlgn val="ctr"/>
        <c:lblOffset val="100"/>
        <c:noMultiLvlLbl val="0"/>
      </c:catAx>
      <c:valAx>
        <c:axId val="103245312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324377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Styczen!$C$8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Styczen!$C$40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strRef>
              <c:f>Styczen!$D$30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Styczen!$D$40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89528192"/>
        <c:axId val="89529728"/>
      </c:barChart>
      <c:catAx>
        <c:axId val="89528192"/>
        <c:scaling>
          <c:orientation val="minMax"/>
        </c:scaling>
        <c:delete val="1"/>
        <c:axPos val="l"/>
        <c:majorTickMark val="out"/>
        <c:minorTickMark val="none"/>
        <c:tickLblPos val="nextTo"/>
        <c:crossAx val="89529728"/>
        <c:crosses val="autoZero"/>
        <c:auto val="1"/>
        <c:lblAlgn val="ctr"/>
        <c:lblOffset val="100"/>
        <c:noMultiLvlLbl val="0"/>
      </c:catAx>
      <c:valAx>
        <c:axId val="89529728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8952819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411980436751976E-2"/>
          <c:y val="9.5761957081632182E-2"/>
          <c:w val="0.96363636363636362"/>
          <c:h val="0.5980951390139991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Czerwiec!$H$30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BDD292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Czerwiec!$H$35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Czerwiec!$I$30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9ABB59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ABB59"/>
              </a:solidFill>
              <a:ln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Czerwiec!$I$35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271040"/>
        <c:axId val="103620992"/>
      </c:barChart>
      <c:catAx>
        <c:axId val="103271040"/>
        <c:scaling>
          <c:orientation val="minMax"/>
        </c:scaling>
        <c:delete val="1"/>
        <c:axPos val="l"/>
        <c:majorTickMark val="out"/>
        <c:minorTickMark val="none"/>
        <c:tickLblPos val="nextTo"/>
        <c:crossAx val="103620992"/>
        <c:crosses val="autoZero"/>
        <c:auto val="1"/>
        <c:lblAlgn val="ctr"/>
        <c:lblOffset val="100"/>
        <c:noMultiLvlLbl val="0"/>
      </c:catAx>
      <c:valAx>
        <c:axId val="10362099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3271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0852268641073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Lipiec!$C$8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Lipiec!$C$18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Lipiec!$D$8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Lipiec!$D$18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2872960"/>
        <c:axId val="102874496"/>
      </c:barChart>
      <c:catAx>
        <c:axId val="102872960"/>
        <c:scaling>
          <c:orientation val="minMax"/>
        </c:scaling>
        <c:delete val="1"/>
        <c:axPos val="l"/>
        <c:majorTickMark val="out"/>
        <c:minorTickMark val="none"/>
        <c:tickLblPos val="nextTo"/>
        <c:crossAx val="102874496"/>
        <c:crosses val="autoZero"/>
        <c:auto val="1"/>
        <c:lblAlgn val="ctr"/>
        <c:lblOffset val="100"/>
        <c:noMultiLvlLbl val="0"/>
      </c:catAx>
      <c:valAx>
        <c:axId val="10287449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287296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Lipiec!$H$8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Lipiec!$H$18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Lipiec!$I$8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Lipiec!$I$18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3666048"/>
        <c:axId val="103667584"/>
      </c:barChart>
      <c:catAx>
        <c:axId val="103666048"/>
        <c:scaling>
          <c:orientation val="minMax"/>
        </c:scaling>
        <c:delete val="1"/>
        <c:axPos val="l"/>
        <c:majorTickMark val="out"/>
        <c:minorTickMark val="none"/>
        <c:tickLblPos val="nextTo"/>
        <c:crossAx val="103667584"/>
        <c:crosses val="autoZero"/>
        <c:auto val="1"/>
        <c:lblAlgn val="ctr"/>
        <c:lblOffset val="100"/>
        <c:noMultiLvlLbl val="0"/>
      </c:catAx>
      <c:valAx>
        <c:axId val="10366758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366604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Lipiec!$C$8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Lipiec!$C$40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strRef>
              <c:f>Lipiec!$D$30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Lipiec!$D$40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2996992"/>
        <c:axId val="103011072"/>
      </c:barChart>
      <c:catAx>
        <c:axId val="102996992"/>
        <c:scaling>
          <c:orientation val="minMax"/>
        </c:scaling>
        <c:delete val="1"/>
        <c:axPos val="l"/>
        <c:majorTickMark val="out"/>
        <c:minorTickMark val="none"/>
        <c:tickLblPos val="nextTo"/>
        <c:crossAx val="103011072"/>
        <c:crosses val="autoZero"/>
        <c:auto val="1"/>
        <c:lblAlgn val="ctr"/>
        <c:lblOffset val="100"/>
        <c:noMultiLvlLbl val="0"/>
      </c:catAx>
      <c:valAx>
        <c:axId val="103011072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299699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Lipiec!$H$30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Lipiec!$H$40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Lipiec!$I$30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Lipiec!$I$40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3687680"/>
        <c:axId val="103689216"/>
      </c:barChart>
      <c:catAx>
        <c:axId val="103687680"/>
        <c:scaling>
          <c:orientation val="minMax"/>
        </c:scaling>
        <c:delete val="1"/>
        <c:axPos val="l"/>
        <c:majorTickMark val="out"/>
        <c:minorTickMark val="none"/>
        <c:tickLblPos val="nextTo"/>
        <c:crossAx val="103689216"/>
        <c:crosses val="autoZero"/>
        <c:auto val="1"/>
        <c:lblAlgn val="ctr"/>
        <c:lblOffset val="100"/>
        <c:noMultiLvlLbl val="0"/>
      </c:catAx>
      <c:valAx>
        <c:axId val="10368921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368768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411980436751976E-2"/>
          <c:y val="9.5761957081632182E-2"/>
          <c:w val="0.96363636363636362"/>
          <c:h val="0.5980951390139991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Lipiec!$H$30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BDD292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Lipiec!$H$35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Lipiec!$I$30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9ABB59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ABB59"/>
              </a:solidFill>
              <a:ln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Lipiec!$I$35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719296"/>
        <c:axId val="103720832"/>
      </c:barChart>
      <c:catAx>
        <c:axId val="103719296"/>
        <c:scaling>
          <c:orientation val="minMax"/>
        </c:scaling>
        <c:delete val="1"/>
        <c:axPos val="l"/>
        <c:majorTickMark val="out"/>
        <c:minorTickMark val="none"/>
        <c:tickLblPos val="nextTo"/>
        <c:crossAx val="103720832"/>
        <c:crosses val="autoZero"/>
        <c:auto val="1"/>
        <c:lblAlgn val="ctr"/>
        <c:lblOffset val="100"/>
        <c:noMultiLvlLbl val="0"/>
      </c:catAx>
      <c:valAx>
        <c:axId val="10372083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3719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0852268641073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Sierpien!$C$8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Sierpien!$C$18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Sierpien!$D$8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Sierpien!$D$18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3042432"/>
        <c:axId val="103048320"/>
      </c:barChart>
      <c:catAx>
        <c:axId val="103042432"/>
        <c:scaling>
          <c:orientation val="minMax"/>
        </c:scaling>
        <c:delete val="1"/>
        <c:axPos val="l"/>
        <c:majorTickMark val="out"/>
        <c:minorTickMark val="none"/>
        <c:tickLblPos val="nextTo"/>
        <c:crossAx val="103048320"/>
        <c:crosses val="autoZero"/>
        <c:auto val="1"/>
        <c:lblAlgn val="ctr"/>
        <c:lblOffset val="100"/>
        <c:noMultiLvlLbl val="0"/>
      </c:catAx>
      <c:valAx>
        <c:axId val="103048320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304243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Sierpien!$H$8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Sierpien!$H$18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Sierpien!$I$8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Sierpien!$I$18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4863616"/>
        <c:axId val="104865152"/>
      </c:barChart>
      <c:catAx>
        <c:axId val="104863616"/>
        <c:scaling>
          <c:orientation val="minMax"/>
        </c:scaling>
        <c:delete val="1"/>
        <c:axPos val="l"/>
        <c:majorTickMark val="out"/>
        <c:minorTickMark val="none"/>
        <c:tickLblPos val="nextTo"/>
        <c:crossAx val="104865152"/>
        <c:crosses val="autoZero"/>
        <c:auto val="1"/>
        <c:lblAlgn val="ctr"/>
        <c:lblOffset val="100"/>
        <c:noMultiLvlLbl val="0"/>
      </c:catAx>
      <c:valAx>
        <c:axId val="104865152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486361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Sierpien!$C$8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Sierpien!$C$40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strRef>
              <c:f>Sierpien!$D$30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Sierpien!$D$40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4891136"/>
        <c:axId val="104892672"/>
      </c:barChart>
      <c:catAx>
        <c:axId val="104891136"/>
        <c:scaling>
          <c:orientation val="minMax"/>
        </c:scaling>
        <c:delete val="1"/>
        <c:axPos val="l"/>
        <c:majorTickMark val="out"/>
        <c:minorTickMark val="none"/>
        <c:tickLblPos val="nextTo"/>
        <c:crossAx val="104892672"/>
        <c:crosses val="autoZero"/>
        <c:auto val="1"/>
        <c:lblAlgn val="ctr"/>
        <c:lblOffset val="100"/>
        <c:noMultiLvlLbl val="0"/>
      </c:catAx>
      <c:valAx>
        <c:axId val="104892672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489113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Sierpien!$H$30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Sierpien!$H$40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Sierpien!$I$30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Sierpien!$I$40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4926208"/>
        <c:axId val="104940288"/>
      </c:barChart>
      <c:catAx>
        <c:axId val="104926208"/>
        <c:scaling>
          <c:orientation val="minMax"/>
        </c:scaling>
        <c:delete val="1"/>
        <c:axPos val="l"/>
        <c:majorTickMark val="out"/>
        <c:minorTickMark val="none"/>
        <c:tickLblPos val="nextTo"/>
        <c:crossAx val="104940288"/>
        <c:crosses val="autoZero"/>
        <c:auto val="1"/>
        <c:lblAlgn val="ctr"/>
        <c:lblOffset val="100"/>
        <c:noMultiLvlLbl val="0"/>
      </c:catAx>
      <c:valAx>
        <c:axId val="104940288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492620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Styczen!$H$30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Styczen!$H$40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Styczen!$I$30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Styczen!$I$40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89563520"/>
        <c:axId val="89565056"/>
      </c:barChart>
      <c:catAx>
        <c:axId val="89563520"/>
        <c:scaling>
          <c:orientation val="minMax"/>
        </c:scaling>
        <c:delete val="1"/>
        <c:axPos val="l"/>
        <c:majorTickMark val="out"/>
        <c:minorTickMark val="none"/>
        <c:tickLblPos val="nextTo"/>
        <c:crossAx val="89565056"/>
        <c:crosses val="autoZero"/>
        <c:auto val="1"/>
        <c:lblAlgn val="ctr"/>
        <c:lblOffset val="100"/>
        <c:noMultiLvlLbl val="0"/>
      </c:catAx>
      <c:valAx>
        <c:axId val="8956505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8956352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411980436751976E-2"/>
          <c:y val="9.5761957081632182E-2"/>
          <c:w val="0.96363636363636362"/>
          <c:h val="0.5980951390139991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Sierpien!$H$30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BDD292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Sierpien!$H$35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Sierpien!$I$30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9ABB59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ABB59"/>
              </a:solidFill>
              <a:ln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Sierpien!$I$35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970112"/>
        <c:axId val="104971648"/>
      </c:barChart>
      <c:catAx>
        <c:axId val="104970112"/>
        <c:scaling>
          <c:orientation val="minMax"/>
        </c:scaling>
        <c:delete val="1"/>
        <c:axPos val="l"/>
        <c:majorTickMark val="out"/>
        <c:minorTickMark val="none"/>
        <c:tickLblPos val="nextTo"/>
        <c:crossAx val="104971648"/>
        <c:crosses val="autoZero"/>
        <c:auto val="1"/>
        <c:lblAlgn val="ctr"/>
        <c:lblOffset val="100"/>
        <c:noMultiLvlLbl val="0"/>
      </c:catAx>
      <c:valAx>
        <c:axId val="10497164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4970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0852268641073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Wrzesien!$C$8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Wrzesien!$C$18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Wrzesien!$D$8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Wrzesien!$D$18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5661568"/>
        <c:axId val="105663104"/>
      </c:barChart>
      <c:catAx>
        <c:axId val="105661568"/>
        <c:scaling>
          <c:orientation val="minMax"/>
        </c:scaling>
        <c:delete val="1"/>
        <c:axPos val="l"/>
        <c:majorTickMark val="out"/>
        <c:minorTickMark val="none"/>
        <c:tickLblPos val="nextTo"/>
        <c:crossAx val="105663104"/>
        <c:crosses val="autoZero"/>
        <c:auto val="1"/>
        <c:lblAlgn val="ctr"/>
        <c:lblOffset val="100"/>
        <c:noMultiLvlLbl val="0"/>
      </c:catAx>
      <c:valAx>
        <c:axId val="10566310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566156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Wrzesien!$H$8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Wrzesien!$H$18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Wrzesien!$I$8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Wrzesien!$I$18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5692544"/>
        <c:axId val="105706624"/>
      </c:barChart>
      <c:catAx>
        <c:axId val="105692544"/>
        <c:scaling>
          <c:orientation val="minMax"/>
        </c:scaling>
        <c:delete val="1"/>
        <c:axPos val="l"/>
        <c:majorTickMark val="out"/>
        <c:minorTickMark val="none"/>
        <c:tickLblPos val="nextTo"/>
        <c:crossAx val="105706624"/>
        <c:crosses val="autoZero"/>
        <c:auto val="1"/>
        <c:lblAlgn val="ctr"/>
        <c:lblOffset val="100"/>
        <c:noMultiLvlLbl val="0"/>
      </c:catAx>
      <c:valAx>
        <c:axId val="10570662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569254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Wrzesien!$C$8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Wrzesien!$C$40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strRef>
              <c:f>Wrzesien!$D$30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Wrzesien!$D$40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5466112"/>
        <c:axId val="105484288"/>
      </c:barChart>
      <c:catAx>
        <c:axId val="105466112"/>
        <c:scaling>
          <c:orientation val="minMax"/>
        </c:scaling>
        <c:delete val="1"/>
        <c:axPos val="l"/>
        <c:majorTickMark val="out"/>
        <c:minorTickMark val="none"/>
        <c:tickLblPos val="nextTo"/>
        <c:crossAx val="105484288"/>
        <c:crosses val="autoZero"/>
        <c:auto val="1"/>
        <c:lblAlgn val="ctr"/>
        <c:lblOffset val="100"/>
        <c:noMultiLvlLbl val="0"/>
      </c:catAx>
      <c:valAx>
        <c:axId val="105484288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546611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Wrzesien!$H$30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Wrzesien!$H$40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Wrzesien!$I$30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Wrzesien!$I$40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5513728"/>
        <c:axId val="105515264"/>
      </c:barChart>
      <c:catAx>
        <c:axId val="105513728"/>
        <c:scaling>
          <c:orientation val="minMax"/>
        </c:scaling>
        <c:delete val="1"/>
        <c:axPos val="l"/>
        <c:majorTickMark val="out"/>
        <c:minorTickMark val="none"/>
        <c:tickLblPos val="nextTo"/>
        <c:crossAx val="105515264"/>
        <c:crosses val="autoZero"/>
        <c:auto val="1"/>
        <c:lblAlgn val="ctr"/>
        <c:lblOffset val="100"/>
        <c:noMultiLvlLbl val="0"/>
      </c:catAx>
      <c:valAx>
        <c:axId val="10551526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551372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411980436751976E-2"/>
          <c:y val="9.5761957081632182E-2"/>
          <c:w val="0.96363636363636362"/>
          <c:h val="0.5980951390139991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Wrzesien!$H$30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BDD292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Wrzesien!$H$35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Wrzesien!$I$30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9ABB59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ABB59"/>
              </a:solidFill>
              <a:ln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Wrzesien!$I$35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557376"/>
        <c:axId val="105563264"/>
      </c:barChart>
      <c:catAx>
        <c:axId val="105557376"/>
        <c:scaling>
          <c:orientation val="minMax"/>
        </c:scaling>
        <c:delete val="1"/>
        <c:axPos val="l"/>
        <c:majorTickMark val="out"/>
        <c:minorTickMark val="none"/>
        <c:tickLblPos val="nextTo"/>
        <c:crossAx val="105563264"/>
        <c:crosses val="autoZero"/>
        <c:auto val="1"/>
        <c:lblAlgn val="ctr"/>
        <c:lblOffset val="100"/>
        <c:noMultiLvlLbl val="0"/>
      </c:catAx>
      <c:valAx>
        <c:axId val="10556326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5557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0852268641073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Pazdziernik!$C$8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Pazdziernik!$C$18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Pazdziernik!$D$8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Pazdziernik!$D$18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5777792"/>
        <c:axId val="105787776"/>
      </c:barChart>
      <c:catAx>
        <c:axId val="105777792"/>
        <c:scaling>
          <c:orientation val="minMax"/>
        </c:scaling>
        <c:delete val="1"/>
        <c:axPos val="l"/>
        <c:majorTickMark val="out"/>
        <c:minorTickMark val="none"/>
        <c:tickLblPos val="nextTo"/>
        <c:crossAx val="105787776"/>
        <c:crosses val="autoZero"/>
        <c:auto val="1"/>
        <c:lblAlgn val="ctr"/>
        <c:lblOffset val="100"/>
        <c:noMultiLvlLbl val="0"/>
      </c:catAx>
      <c:valAx>
        <c:axId val="10578777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577779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Pazdziernik!$H$8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Pazdziernik!$H$18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Pazdziernik!$I$8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Pazdziernik!$I$18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5821312"/>
        <c:axId val="105822848"/>
      </c:barChart>
      <c:catAx>
        <c:axId val="105821312"/>
        <c:scaling>
          <c:orientation val="minMax"/>
        </c:scaling>
        <c:delete val="1"/>
        <c:axPos val="l"/>
        <c:majorTickMark val="out"/>
        <c:minorTickMark val="none"/>
        <c:tickLblPos val="nextTo"/>
        <c:crossAx val="105822848"/>
        <c:crosses val="autoZero"/>
        <c:auto val="1"/>
        <c:lblAlgn val="ctr"/>
        <c:lblOffset val="100"/>
        <c:noMultiLvlLbl val="0"/>
      </c:catAx>
      <c:valAx>
        <c:axId val="105822848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582131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Pazdziernik!$C$8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Pazdziernik!$C$40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strRef>
              <c:f>Pazdziernik!$D$30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Pazdziernik!$D$40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5869312"/>
        <c:axId val="105870848"/>
      </c:barChart>
      <c:catAx>
        <c:axId val="105869312"/>
        <c:scaling>
          <c:orientation val="minMax"/>
        </c:scaling>
        <c:delete val="1"/>
        <c:axPos val="l"/>
        <c:majorTickMark val="out"/>
        <c:minorTickMark val="none"/>
        <c:tickLblPos val="nextTo"/>
        <c:crossAx val="105870848"/>
        <c:crosses val="autoZero"/>
        <c:auto val="1"/>
        <c:lblAlgn val="ctr"/>
        <c:lblOffset val="100"/>
        <c:noMultiLvlLbl val="0"/>
      </c:catAx>
      <c:valAx>
        <c:axId val="105870848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586931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Pazdziernik!$H$30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Pazdziernik!$H$40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Pazdziernik!$I$30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Pazdziernik!$I$40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5892096"/>
        <c:axId val="105906176"/>
      </c:barChart>
      <c:catAx>
        <c:axId val="105892096"/>
        <c:scaling>
          <c:orientation val="minMax"/>
        </c:scaling>
        <c:delete val="1"/>
        <c:axPos val="l"/>
        <c:majorTickMark val="out"/>
        <c:minorTickMark val="none"/>
        <c:tickLblPos val="nextTo"/>
        <c:crossAx val="105906176"/>
        <c:crosses val="autoZero"/>
        <c:auto val="1"/>
        <c:lblAlgn val="ctr"/>
        <c:lblOffset val="100"/>
        <c:noMultiLvlLbl val="0"/>
      </c:catAx>
      <c:valAx>
        <c:axId val="10590617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589209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411980436751976E-2"/>
          <c:y val="9.5761957081632182E-2"/>
          <c:w val="0.96363636363636362"/>
          <c:h val="0.5980951390139991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Styczen!$H$30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BDD292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Styczen!$H$35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Styczen!$I$30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9ABB59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ABB59"/>
              </a:solidFill>
              <a:ln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Styczen!$I$35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631744"/>
        <c:axId val="89637632"/>
      </c:barChart>
      <c:catAx>
        <c:axId val="89631744"/>
        <c:scaling>
          <c:orientation val="minMax"/>
        </c:scaling>
        <c:delete val="1"/>
        <c:axPos val="l"/>
        <c:majorTickMark val="out"/>
        <c:minorTickMark val="none"/>
        <c:tickLblPos val="nextTo"/>
        <c:crossAx val="89637632"/>
        <c:crosses val="autoZero"/>
        <c:auto val="1"/>
        <c:lblAlgn val="ctr"/>
        <c:lblOffset val="100"/>
        <c:noMultiLvlLbl val="0"/>
      </c:catAx>
      <c:valAx>
        <c:axId val="8963763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89631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411980436751976E-2"/>
          <c:y val="9.5761957081632182E-2"/>
          <c:w val="0.96363636363636362"/>
          <c:h val="0.5980951390139991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Pazdziernik!$H$30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BDD292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Pazdziernik!$H$35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Pazdziernik!$I$30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9ABB59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ABB59"/>
              </a:solidFill>
              <a:ln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Pazdziernik!$I$35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940096"/>
        <c:axId val="105941632"/>
      </c:barChart>
      <c:catAx>
        <c:axId val="105940096"/>
        <c:scaling>
          <c:orientation val="minMax"/>
        </c:scaling>
        <c:delete val="1"/>
        <c:axPos val="l"/>
        <c:majorTickMark val="out"/>
        <c:minorTickMark val="none"/>
        <c:tickLblPos val="nextTo"/>
        <c:crossAx val="105941632"/>
        <c:crosses val="autoZero"/>
        <c:auto val="1"/>
        <c:lblAlgn val="ctr"/>
        <c:lblOffset val="100"/>
        <c:noMultiLvlLbl val="0"/>
      </c:catAx>
      <c:valAx>
        <c:axId val="10594163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5940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0852268641073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Listopad!$C$8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Listopad!$C$18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Listopad!$D$8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Listopad!$D$18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4472960"/>
        <c:axId val="104474496"/>
      </c:barChart>
      <c:catAx>
        <c:axId val="104472960"/>
        <c:scaling>
          <c:orientation val="minMax"/>
        </c:scaling>
        <c:delete val="1"/>
        <c:axPos val="l"/>
        <c:majorTickMark val="out"/>
        <c:minorTickMark val="none"/>
        <c:tickLblPos val="nextTo"/>
        <c:crossAx val="104474496"/>
        <c:crosses val="autoZero"/>
        <c:auto val="1"/>
        <c:lblAlgn val="ctr"/>
        <c:lblOffset val="100"/>
        <c:noMultiLvlLbl val="0"/>
      </c:catAx>
      <c:valAx>
        <c:axId val="10447449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447296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Listopad!$H$8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Listopad!$H$18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Listopad!$I$8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Listopad!$I$18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4528512"/>
        <c:axId val="104628608"/>
      </c:barChart>
      <c:catAx>
        <c:axId val="104528512"/>
        <c:scaling>
          <c:orientation val="minMax"/>
        </c:scaling>
        <c:delete val="1"/>
        <c:axPos val="l"/>
        <c:majorTickMark val="out"/>
        <c:minorTickMark val="none"/>
        <c:tickLblPos val="nextTo"/>
        <c:crossAx val="104628608"/>
        <c:crosses val="autoZero"/>
        <c:auto val="1"/>
        <c:lblAlgn val="ctr"/>
        <c:lblOffset val="100"/>
        <c:noMultiLvlLbl val="0"/>
      </c:catAx>
      <c:valAx>
        <c:axId val="104628608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452851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Listopad!$C$8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Listopad!$C$40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strRef>
              <c:f>Listopad!$D$30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Listopad!$D$40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4670720"/>
        <c:axId val="104672256"/>
      </c:barChart>
      <c:catAx>
        <c:axId val="104670720"/>
        <c:scaling>
          <c:orientation val="minMax"/>
        </c:scaling>
        <c:delete val="1"/>
        <c:axPos val="l"/>
        <c:majorTickMark val="out"/>
        <c:minorTickMark val="none"/>
        <c:tickLblPos val="nextTo"/>
        <c:crossAx val="104672256"/>
        <c:crosses val="autoZero"/>
        <c:auto val="1"/>
        <c:lblAlgn val="ctr"/>
        <c:lblOffset val="100"/>
        <c:noMultiLvlLbl val="0"/>
      </c:catAx>
      <c:valAx>
        <c:axId val="10467225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467072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Listopad!$H$30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Listopad!$H$40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Listopad!$I$30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Listopad!$I$40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6045440"/>
        <c:axId val="106046976"/>
      </c:barChart>
      <c:catAx>
        <c:axId val="106045440"/>
        <c:scaling>
          <c:orientation val="minMax"/>
        </c:scaling>
        <c:delete val="1"/>
        <c:axPos val="l"/>
        <c:majorTickMark val="out"/>
        <c:minorTickMark val="none"/>
        <c:tickLblPos val="nextTo"/>
        <c:crossAx val="106046976"/>
        <c:crosses val="autoZero"/>
        <c:auto val="1"/>
        <c:lblAlgn val="ctr"/>
        <c:lblOffset val="100"/>
        <c:noMultiLvlLbl val="0"/>
      </c:catAx>
      <c:valAx>
        <c:axId val="10604697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604544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411980436751976E-2"/>
          <c:y val="9.5761957081632182E-2"/>
          <c:w val="0.96363636363636362"/>
          <c:h val="0.5980951390139991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Listopad!$H$30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BDD292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Listopad!$H$35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Listopad!$I$30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9ABB59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ABB59"/>
              </a:solidFill>
              <a:ln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Listopad!$I$35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064512"/>
        <c:axId val="106078592"/>
      </c:barChart>
      <c:catAx>
        <c:axId val="106064512"/>
        <c:scaling>
          <c:orientation val="minMax"/>
        </c:scaling>
        <c:delete val="1"/>
        <c:axPos val="l"/>
        <c:majorTickMark val="out"/>
        <c:minorTickMark val="none"/>
        <c:tickLblPos val="nextTo"/>
        <c:crossAx val="106078592"/>
        <c:crosses val="autoZero"/>
        <c:auto val="1"/>
        <c:lblAlgn val="ctr"/>
        <c:lblOffset val="100"/>
        <c:noMultiLvlLbl val="0"/>
      </c:catAx>
      <c:valAx>
        <c:axId val="10607859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6064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0852268641073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Grudzien!$C$8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Grudzien!$C$18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Grudzien!$D$8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Grudzien!$D$18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2430592"/>
        <c:axId val="102432128"/>
      </c:barChart>
      <c:catAx>
        <c:axId val="102430592"/>
        <c:scaling>
          <c:orientation val="minMax"/>
        </c:scaling>
        <c:delete val="1"/>
        <c:axPos val="l"/>
        <c:majorTickMark val="out"/>
        <c:minorTickMark val="none"/>
        <c:tickLblPos val="nextTo"/>
        <c:crossAx val="102432128"/>
        <c:crosses val="autoZero"/>
        <c:auto val="1"/>
        <c:lblAlgn val="ctr"/>
        <c:lblOffset val="100"/>
        <c:noMultiLvlLbl val="0"/>
      </c:catAx>
      <c:valAx>
        <c:axId val="102432128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243059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Grudzien!$H$8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Grudzien!$H$18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Grudzien!$I$8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Grudzien!$I$18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4386944"/>
        <c:axId val="104388480"/>
      </c:barChart>
      <c:catAx>
        <c:axId val="104386944"/>
        <c:scaling>
          <c:orientation val="minMax"/>
        </c:scaling>
        <c:delete val="1"/>
        <c:axPos val="l"/>
        <c:majorTickMark val="out"/>
        <c:minorTickMark val="none"/>
        <c:tickLblPos val="nextTo"/>
        <c:crossAx val="104388480"/>
        <c:crosses val="autoZero"/>
        <c:auto val="1"/>
        <c:lblAlgn val="ctr"/>
        <c:lblOffset val="100"/>
        <c:noMultiLvlLbl val="0"/>
      </c:catAx>
      <c:valAx>
        <c:axId val="104388480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438694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Grudzien!$C$8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Grudzien!$C$40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strRef>
              <c:f>Grudzien!$D$30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Grudzien!$D$40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6175488"/>
        <c:axId val="106185472"/>
      </c:barChart>
      <c:catAx>
        <c:axId val="106175488"/>
        <c:scaling>
          <c:orientation val="minMax"/>
        </c:scaling>
        <c:delete val="1"/>
        <c:axPos val="l"/>
        <c:majorTickMark val="out"/>
        <c:minorTickMark val="none"/>
        <c:tickLblPos val="nextTo"/>
        <c:crossAx val="106185472"/>
        <c:crosses val="autoZero"/>
        <c:auto val="1"/>
        <c:lblAlgn val="ctr"/>
        <c:lblOffset val="100"/>
        <c:noMultiLvlLbl val="0"/>
      </c:catAx>
      <c:valAx>
        <c:axId val="106185472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617548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Grudzien!$H$30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Grudzien!$H$40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Grudzien!$I$30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Grudzien!$I$40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06198528"/>
        <c:axId val="106200064"/>
      </c:barChart>
      <c:catAx>
        <c:axId val="106198528"/>
        <c:scaling>
          <c:orientation val="minMax"/>
        </c:scaling>
        <c:delete val="1"/>
        <c:axPos val="l"/>
        <c:majorTickMark val="out"/>
        <c:minorTickMark val="none"/>
        <c:tickLblPos val="nextTo"/>
        <c:crossAx val="106200064"/>
        <c:crosses val="autoZero"/>
        <c:auto val="1"/>
        <c:lblAlgn val="ctr"/>
        <c:lblOffset val="100"/>
        <c:noMultiLvlLbl val="0"/>
      </c:catAx>
      <c:valAx>
        <c:axId val="10620006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10619852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0852268641073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Luty!$C$8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Luty!$C$18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Luty!$D$8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Luty!$D$18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96192768"/>
        <c:axId val="92999680"/>
      </c:barChart>
      <c:catAx>
        <c:axId val="96192768"/>
        <c:scaling>
          <c:orientation val="minMax"/>
        </c:scaling>
        <c:delete val="1"/>
        <c:axPos val="l"/>
        <c:majorTickMark val="out"/>
        <c:minorTickMark val="none"/>
        <c:tickLblPos val="nextTo"/>
        <c:crossAx val="92999680"/>
        <c:crosses val="autoZero"/>
        <c:auto val="1"/>
        <c:lblAlgn val="ctr"/>
        <c:lblOffset val="100"/>
        <c:noMultiLvlLbl val="0"/>
      </c:catAx>
      <c:valAx>
        <c:axId val="92999680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9619276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411980436751976E-2"/>
          <c:y val="9.5761957081632182E-2"/>
          <c:w val="0.96363636363636362"/>
          <c:h val="0.5980951390139991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Grudzien!$H$30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BDD292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Grudzien!$H$35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Grudzien!$I$30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9ABB59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ABB59"/>
              </a:solidFill>
              <a:ln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Grudzien!$I$35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423296"/>
        <c:axId val="112424832"/>
      </c:barChart>
      <c:catAx>
        <c:axId val="112423296"/>
        <c:scaling>
          <c:orientation val="minMax"/>
        </c:scaling>
        <c:delete val="1"/>
        <c:axPos val="l"/>
        <c:majorTickMark val="out"/>
        <c:minorTickMark val="none"/>
        <c:tickLblPos val="nextTo"/>
        <c:crossAx val="112424832"/>
        <c:crosses val="autoZero"/>
        <c:auto val="1"/>
        <c:lblAlgn val="ctr"/>
        <c:lblOffset val="100"/>
        <c:noMultiLvlLbl val="0"/>
      </c:catAx>
      <c:valAx>
        <c:axId val="11242483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12423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Luty!$H$8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Luty!$H$18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Luty!$I$8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Luty!$I$18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93041408"/>
        <c:axId val="93042944"/>
      </c:barChart>
      <c:catAx>
        <c:axId val="93041408"/>
        <c:scaling>
          <c:orientation val="minMax"/>
        </c:scaling>
        <c:delete val="1"/>
        <c:axPos val="l"/>
        <c:majorTickMark val="out"/>
        <c:minorTickMark val="none"/>
        <c:tickLblPos val="nextTo"/>
        <c:crossAx val="93042944"/>
        <c:crosses val="autoZero"/>
        <c:auto val="1"/>
        <c:lblAlgn val="ctr"/>
        <c:lblOffset val="100"/>
        <c:noMultiLvlLbl val="0"/>
      </c:catAx>
      <c:valAx>
        <c:axId val="9304294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9304140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Luty!$C$8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Luty!$C$40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strRef>
              <c:f>Luty!$D$30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Luty!$D$40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96168960"/>
        <c:axId val="93070080"/>
      </c:barChart>
      <c:catAx>
        <c:axId val="96168960"/>
        <c:scaling>
          <c:orientation val="minMax"/>
        </c:scaling>
        <c:delete val="1"/>
        <c:axPos val="l"/>
        <c:majorTickMark val="out"/>
        <c:minorTickMark val="none"/>
        <c:tickLblPos val="nextTo"/>
        <c:crossAx val="93070080"/>
        <c:crosses val="autoZero"/>
        <c:auto val="1"/>
        <c:lblAlgn val="ctr"/>
        <c:lblOffset val="100"/>
        <c:noMultiLvlLbl val="0"/>
      </c:catAx>
      <c:valAx>
        <c:axId val="93070080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9616896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3216214580862E-3"/>
          <c:y val="0"/>
          <c:w val="0.9930168413537982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Luty!$H$30</c:f>
              <c:strCache>
                <c:ptCount val="1"/>
                <c:pt idx="0">
                  <c:v>Wydział 1</c:v>
                </c:pt>
              </c:strCache>
            </c:strRef>
          </c:tx>
          <c:spPr>
            <a:solidFill>
              <a:srgbClr val="FFD581"/>
            </a:solidFill>
            <a:ln w="952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Luty!$H$40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Luty!$I$30</c:f>
              <c:strCache>
                <c:ptCount val="1"/>
                <c:pt idx="0">
                  <c:v>Wydział 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numFmt formatCode="0%" sourceLinked="0"/>
            <c:txPr>
              <a:bodyPr/>
              <a:lstStyle/>
              <a:p>
                <a:pPr>
                  <a:defRPr sz="1400"/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Luty!$I$40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93099520"/>
        <c:axId val="93101056"/>
      </c:barChart>
      <c:catAx>
        <c:axId val="93099520"/>
        <c:scaling>
          <c:orientation val="minMax"/>
        </c:scaling>
        <c:delete val="1"/>
        <c:axPos val="l"/>
        <c:majorTickMark val="out"/>
        <c:minorTickMark val="none"/>
        <c:tickLblPos val="nextTo"/>
        <c:crossAx val="93101056"/>
        <c:crosses val="autoZero"/>
        <c:auto val="1"/>
        <c:lblAlgn val="ctr"/>
        <c:lblOffset val="100"/>
        <c:noMultiLvlLbl val="0"/>
      </c:catAx>
      <c:valAx>
        <c:axId val="9310105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</c:spPr>
        <c:crossAx val="9309952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microsoft.com/office/2007/relationships/hdphoto" Target="../media/hdphoto2.wdp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206651</xdr:colOff>
      <xdr:row>53</xdr:row>
      <xdr:rowOff>159439</xdr:rowOff>
    </xdr:from>
    <xdr:to>
      <xdr:col>12</xdr:col>
      <xdr:colOff>16272</xdr:colOff>
      <xdr:row>71</xdr:row>
      <xdr:rowOff>135007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8476" y="8750989"/>
          <a:ext cx="3467221" cy="2899743"/>
        </a:xfrm>
        <a:prstGeom prst="rect">
          <a:avLst/>
        </a:prstGeom>
      </xdr:spPr>
    </xdr:pic>
    <xdr:clientData/>
  </xdr:twoCellAnchor>
  <xdr:twoCellAnchor editAs="oneCell">
    <xdr:from>
      <xdr:col>12</xdr:col>
      <xdr:colOff>270012</xdr:colOff>
      <xdr:row>53</xdr:row>
      <xdr:rowOff>148671</xdr:rowOff>
    </xdr:from>
    <xdr:to>
      <xdr:col>16</xdr:col>
      <xdr:colOff>366090</xdr:colOff>
      <xdr:row>71</xdr:row>
      <xdr:rowOff>122184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9437" y="8740221"/>
          <a:ext cx="2534478" cy="289768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132388</xdr:colOff>
      <xdr:row>19</xdr:row>
      <xdr:rowOff>107613</xdr:rowOff>
    </xdr:from>
    <xdr:to>
      <xdr:col>5</xdr:col>
      <xdr:colOff>393010</xdr:colOff>
      <xdr:row>25</xdr:row>
      <xdr:rowOff>119683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86835</xdr:colOff>
      <xdr:row>19</xdr:row>
      <xdr:rowOff>110097</xdr:rowOff>
    </xdr:from>
    <xdr:to>
      <xdr:col>10</xdr:col>
      <xdr:colOff>347457</xdr:colOff>
      <xdr:row>25</xdr:row>
      <xdr:rowOff>122167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96360</xdr:colOff>
      <xdr:row>41</xdr:row>
      <xdr:rowOff>119622</xdr:rowOff>
    </xdr:from>
    <xdr:to>
      <xdr:col>5</xdr:col>
      <xdr:colOff>356982</xdr:colOff>
      <xdr:row>47</xdr:row>
      <xdr:rowOff>131692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66106</xdr:colOff>
      <xdr:row>41</xdr:row>
      <xdr:rowOff>119622</xdr:rowOff>
    </xdr:from>
    <xdr:to>
      <xdr:col>10</xdr:col>
      <xdr:colOff>326728</xdr:colOff>
      <xdr:row>47</xdr:row>
      <xdr:rowOff>131692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1343024</xdr:colOff>
      <xdr:row>48</xdr:row>
      <xdr:rowOff>42863</xdr:rowOff>
    </xdr:from>
    <xdr:to>
      <xdr:col>12</xdr:col>
      <xdr:colOff>47624</xdr:colOff>
      <xdr:row>57</xdr:row>
      <xdr:rowOff>95251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132388</xdr:colOff>
      <xdr:row>19</xdr:row>
      <xdr:rowOff>107613</xdr:rowOff>
    </xdr:from>
    <xdr:to>
      <xdr:col>5</xdr:col>
      <xdr:colOff>393010</xdr:colOff>
      <xdr:row>25</xdr:row>
      <xdr:rowOff>119683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86835</xdr:colOff>
      <xdr:row>19</xdr:row>
      <xdr:rowOff>110097</xdr:rowOff>
    </xdr:from>
    <xdr:to>
      <xdr:col>10</xdr:col>
      <xdr:colOff>347457</xdr:colOff>
      <xdr:row>25</xdr:row>
      <xdr:rowOff>122167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96360</xdr:colOff>
      <xdr:row>41</xdr:row>
      <xdr:rowOff>119622</xdr:rowOff>
    </xdr:from>
    <xdr:to>
      <xdr:col>5</xdr:col>
      <xdr:colOff>356982</xdr:colOff>
      <xdr:row>47</xdr:row>
      <xdr:rowOff>131692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66106</xdr:colOff>
      <xdr:row>41</xdr:row>
      <xdr:rowOff>119622</xdr:rowOff>
    </xdr:from>
    <xdr:to>
      <xdr:col>10</xdr:col>
      <xdr:colOff>326728</xdr:colOff>
      <xdr:row>47</xdr:row>
      <xdr:rowOff>131692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1343024</xdr:colOff>
      <xdr:row>48</xdr:row>
      <xdr:rowOff>42863</xdr:rowOff>
    </xdr:from>
    <xdr:to>
      <xdr:col>12</xdr:col>
      <xdr:colOff>47624</xdr:colOff>
      <xdr:row>57</xdr:row>
      <xdr:rowOff>95251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132388</xdr:colOff>
      <xdr:row>19</xdr:row>
      <xdr:rowOff>107613</xdr:rowOff>
    </xdr:from>
    <xdr:to>
      <xdr:col>5</xdr:col>
      <xdr:colOff>393010</xdr:colOff>
      <xdr:row>25</xdr:row>
      <xdr:rowOff>119683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86835</xdr:colOff>
      <xdr:row>19</xdr:row>
      <xdr:rowOff>110097</xdr:rowOff>
    </xdr:from>
    <xdr:to>
      <xdr:col>10</xdr:col>
      <xdr:colOff>347457</xdr:colOff>
      <xdr:row>25</xdr:row>
      <xdr:rowOff>122167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96360</xdr:colOff>
      <xdr:row>41</xdr:row>
      <xdr:rowOff>119622</xdr:rowOff>
    </xdr:from>
    <xdr:to>
      <xdr:col>5</xdr:col>
      <xdr:colOff>356982</xdr:colOff>
      <xdr:row>47</xdr:row>
      <xdr:rowOff>131692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66106</xdr:colOff>
      <xdr:row>41</xdr:row>
      <xdr:rowOff>119622</xdr:rowOff>
    </xdr:from>
    <xdr:to>
      <xdr:col>10</xdr:col>
      <xdr:colOff>326728</xdr:colOff>
      <xdr:row>47</xdr:row>
      <xdr:rowOff>131692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1343024</xdr:colOff>
      <xdr:row>48</xdr:row>
      <xdr:rowOff>42863</xdr:rowOff>
    </xdr:from>
    <xdr:to>
      <xdr:col>12</xdr:col>
      <xdr:colOff>47624</xdr:colOff>
      <xdr:row>57</xdr:row>
      <xdr:rowOff>95251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132388</xdr:colOff>
      <xdr:row>19</xdr:row>
      <xdr:rowOff>107613</xdr:rowOff>
    </xdr:from>
    <xdr:to>
      <xdr:col>5</xdr:col>
      <xdr:colOff>393010</xdr:colOff>
      <xdr:row>25</xdr:row>
      <xdr:rowOff>119683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86835</xdr:colOff>
      <xdr:row>19</xdr:row>
      <xdr:rowOff>110097</xdr:rowOff>
    </xdr:from>
    <xdr:to>
      <xdr:col>10</xdr:col>
      <xdr:colOff>347457</xdr:colOff>
      <xdr:row>25</xdr:row>
      <xdr:rowOff>122167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96360</xdr:colOff>
      <xdr:row>41</xdr:row>
      <xdr:rowOff>119622</xdr:rowOff>
    </xdr:from>
    <xdr:to>
      <xdr:col>5</xdr:col>
      <xdr:colOff>356982</xdr:colOff>
      <xdr:row>47</xdr:row>
      <xdr:rowOff>131692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66106</xdr:colOff>
      <xdr:row>41</xdr:row>
      <xdr:rowOff>119622</xdr:rowOff>
    </xdr:from>
    <xdr:to>
      <xdr:col>10</xdr:col>
      <xdr:colOff>326728</xdr:colOff>
      <xdr:row>47</xdr:row>
      <xdr:rowOff>131692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1343024</xdr:colOff>
      <xdr:row>48</xdr:row>
      <xdr:rowOff>42863</xdr:rowOff>
    </xdr:from>
    <xdr:to>
      <xdr:col>12</xdr:col>
      <xdr:colOff>47624</xdr:colOff>
      <xdr:row>57</xdr:row>
      <xdr:rowOff>95251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132388</xdr:colOff>
      <xdr:row>19</xdr:row>
      <xdr:rowOff>107613</xdr:rowOff>
    </xdr:from>
    <xdr:to>
      <xdr:col>5</xdr:col>
      <xdr:colOff>393010</xdr:colOff>
      <xdr:row>25</xdr:row>
      <xdr:rowOff>119683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86835</xdr:colOff>
      <xdr:row>19</xdr:row>
      <xdr:rowOff>110097</xdr:rowOff>
    </xdr:from>
    <xdr:to>
      <xdr:col>10</xdr:col>
      <xdr:colOff>347457</xdr:colOff>
      <xdr:row>25</xdr:row>
      <xdr:rowOff>122167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96360</xdr:colOff>
      <xdr:row>41</xdr:row>
      <xdr:rowOff>119622</xdr:rowOff>
    </xdr:from>
    <xdr:to>
      <xdr:col>5</xdr:col>
      <xdr:colOff>356982</xdr:colOff>
      <xdr:row>47</xdr:row>
      <xdr:rowOff>131692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66106</xdr:colOff>
      <xdr:row>41</xdr:row>
      <xdr:rowOff>119622</xdr:rowOff>
    </xdr:from>
    <xdr:to>
      <xdr:col>10</xdr:col>
      <xdr:colOff>326728</xdr:colOff>
      <xdr:row>47</xdr:row>
      <xdr:rowOff>131692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1343024</xdr:colOff>
      <xdr:row>48</xdr:row>
      <xdr:rowOff>42863</xdr:rowOff>
    </xdr:from>
    <xdr:to>
      <xdr:col>12</xdr:col>
      <xdr:colOff>47624</xdr:colOff>
      <xdr:row>57</xdr:row>
      <xdr:rowOff>95251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612912</xdr:colOff>
      <xdr:row>55</xdr:row>
      <xdr:rowOff>24846</xdr:rowOff>
    </xdr:from>
    <xdr:to>
      <xdr:col>14</xdr:col>
      <xdr:colOff>99390</xdr:colOff>
      <xdr:row>72</xdr:row>
      <xdr:rowOff>130466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2737" y="9264096"/>
          <a:ext cx="2534478" cy="2859588"/>
        </a:xfrm>
        <a:prstGeom prst="rect">
          <a:avLst/>
        </a:prstGeom>
      </xdr:spPr>
    </xdr:pic>
    <xdr:clientData/>
  </xdr:twoCellAnchor>
  <xdr:twoCellAnchor editAs="oneCell">
    <xdr:from>
      <xdr:col>14</xdr:col>
      <xdr:colOff>228599</xdr:colOff>
      <xdr:row>1</xdr:row>
      <xdr:rowOff>160140</xdr:rowOff>
    </xdr:from>
    <xdr:to>
      <xdr:col>20</xdr:col>
      <xdr:colOff>466724</xdr:colOff>
      <xdr:row>22</xdr:row>
      <xdr:rowOff>27836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099" y="323426"/>
          <a:ext cx="3895725" cy="3296696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217868</xdr:colOff>
      <xdr:row>23</xdr:row>
      <xdr:rowOff>38101</xdr:rowOff>
    </xdr:from>
    <xdr:to>
      <xdr:col>20</xdr:col>
      <xdr:colOff>476250</xdr:colOff>
      <xdr:row>50</xdr:row>
      <xdr:rowOff>151096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9368" y="3762376"/>
          <a:ext cx="3915982" cy="44849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132388</xdr:colOff>
      <xdr:row>19</xdr:row>
      <xdr:rowOff>107613</xdr:rowOff>
    </xdr:from>
    <xdr:to>
      <xdr:col>5</xdr:col>
      <xdr:colOff>393010</xdr:colOff>
      <xdr:row>25</xdr:row>
      <xdr:rowOff>119683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86835</xdr:colOff>
      <xdr:row>19</xdr:row>
      <xdr:rowOff>110097</xdr:rowOff>
    </xdr:from>
    <xdr:to>
      <xdr:col>10</xdr:col>
      <xdr:colOff>347457</xdr:colOff>
      <xdr:row>25</xdr:row>
      <xdr:rowOff>122167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96360</xdr:colOff>
      <xdr:row>41</xdr:row>
      <xdr:rowOff>119622</xdr:rowOff>
    </xdr:from>
    <xdr:to>
      <xdr:col>5</xdr:col>
      <xdr:colOff>356982</xdr:colOff>
      <xdr:row>47</xdr:row>
      <xdr:rowOff>131692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66106</xdr:colOff>
      <xdr:row>41</xdr:row>
      <xdr:rowOff>119622</xdr:rowOff>
    </xdr:from>
    <xdr:to>
      <xdr:col>10</xdr:col>
      <xdr:colOff>326728</xdr:colOff>
      <xdr:row>47</xdr:row>
      <xdr:rowOff>131692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1343024</xdr:colOff>
      <xdr:row>48</xdr:row>
      <xdr:rowOff>42863</xdr:rowOff>
    </xdr:from>
    <xdr:to>
      <xdr:col>12</xdr:col>
      <xdr:colOff>47624</xdr:colOff>
      <xdr:row>57</xdr:row>
      <xdr:rowOff>95251</xdr:rowOff>
    </xdr:to>
    <xdr:graphicFrame macro="">
      <xdr:nvGraphicFramePr>
        <xdr:cNvPr id="8" name="Wykres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132388</xdr:colOff>
      <xdr:row>19</xdr:row>
      <xdr:rowOff>107613</xdr:rowOff>
    </xdr:from>
    <xdr:to>
      <xdr:col>5</xdr:col>
      <xdr:colOff>393010</xdr:colOff>
      <xdr:row>25</xdr:row>
      <xdr:rowOff>119683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86835</xdr:colOff>
      <xdr:row>19</xdr:row>
      <xdr:rowOff>110097</xdr:rowOff>
    </xdr:from>
    <xdr:to>
      <xdr:col>10</xdr:col>
      <xdr:colOff>347457</xdr:colOff>
      <xdr:row>25</xdr:row>
      <xdr:rowOff>122167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96360</xdr:colOff>
      <xdr:row>41</xdr:row>
      <xdr:rowOff>119622</xdr:rowOff>
    </xdr:from>
    <xdr:to>
      <xdr:col>5</xdr:col>
      <xdr:colOff>356982</xdr:colOff>
      <xdr:row>47</xdr:row>
      <xdr:rowOff>131692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66106</xdr:colOff>
      <xdr:row>41</xdr:row>
      <xdr:rowOff>119622</xdr:rowOff>
    </xdr:from>
    <xdr:to>
      <xdr:col>10</xdr:col>
      <xdr:colOff>326728</xdr:colOff>
      <xdr:row>47</xdr:row>
      <xdr:rowOff>131692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1343024</xdr:colOff>
      <xdr:row>48</xdr:row>
      <xdr:rowOff>42863</xdr:rowOff>
    </xdr:from>
    <xdr:to>
      <xdr:col>12</xdr:col>
      <xdr:colOff>47624</xdr:colOff>
      <xdr:row>57</xdr:row>
      <xdr:rowOff>95251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132388</xdr:colOff>
      <xdr:row>19</xdr:row>
      <xdr:rowOff>107613</xdr:rowOff>
    </xdr:from>
    <xdr:to>
      <xdr:col>5</xdr:col>
      <xdr:colOff>393010</xdr:colOff>
      <xdr:row>25</xdr:row>
      <xdr:rowOff>119683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86835</xdr:colOff>
      <xdr:row>19</xdr:row>
      <xdr:rowOff>110097</xdr:rowOff>
    </xdr:from>
    <xdr:to>
      <xdr:col>10</xdr:col>
      <xdr:colOff>347457</xdr:colOff>
      <xdr:row>25</xdr:row>
      <xdr:rowOff>122167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96360</xdr:colOff>
      <xdr:row>41</xdr:row>
      <xdr:rowOff>119622</xdr:rowOff>
    </xdr:from>
    <xdr:to>
      <xdr:col>5</xdr:col>
      <xdr:colOff>356982</xdr:colOff>
      <xdr:row>47</xdr:row>
      <xdr:rowOff>131692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66106</xdr:colOff>
      <xdr:row>41</xdr:row>
      <xdr:rowOff>119622</xdr:rowOff>
    </xdr:from>
    <xdr:to>
      <xdr:col>10</xdr:col>
      <xdr:colOff>326728</xdr:colOff>
      <xdr:row>47</xdr:row>
      <xdr:rowOff>131692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1343024</xdr:colOff>
      <xdr:row>48</xdr:row>
      <xdr:rowOff>42863</xdr:rowOff>
    </xdr:from>
    <xdr:to>
      <xdr:col>12</xdr:col>
      <xdr:colOff>47624</xdr:colOff>
      <xdr:row>57</xdr:row>
      <xdr:rowOff>95251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132388</xdr:colOff>
      <xdr:row>19</xdr:row>
      <xdr:rowOff>107613</xdr:rowOff>
    </xdr:from>
    <xdr:to>
      <xdr:col>5</xdr:col>
      <xdr:colOff>393010</xdr:colOff>
      <xdr:row>25</xdr:row>
      <xdr:rowOff>119683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86835</xdr:colOff>
      <xdr:row>19</xdr:row>
      <xdr:rowOff>110097</xdr:rowOff>
    </xdr:from>
    <xdr:to>
      <xdr:col>10</xdr:col>
      <xdr:colOff>347457</xdr:colOff>
      <xdr:row>25</xdr:row>
      <xdr:rowOff>122167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96360</xdr:colOff>
      <xdr:row>41</xdr:row>
      <xdr:rowOff>119622</xdr:rowOff>
    </xdr:from>
    <xdr:to>
      <xdr:col>5</xdr:col>
      <xdr:colOff>356982</xdr:colOff>
      <xdr:row>47</xdr:row>
      <xdr:rowOff>131692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66106</xdr:colOff>
      <xdr:row>41</xdr:row>
      <xdr:rowOff>119622</xdr:rowOff>
    </xdr:from>
    <xdr:to>
      <xdr:col>10</xdr:col>
      <xdr:colOff>326728</xdr:colOff>
      <xdr:row>47</xdr:row>
      <xdr:rowOff>131692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1343024</xdr:colOff>
      <xdr:row>48</xdr:row>
      <xdr:rowOff>42863</xdr:rowOff>
    </xdr:from>
    <xdr:to>
      <xdr:col>12</xdr:col>
      <xdr:colOff>47624</xdr:colOff>
      <xdr:row>57</xdr:row>
      <xdr:rowOff>95251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132388</xdr:colOff>
      <xdr:row>19</xdr:row>
      <xdr:rowOff>107613</xdr:rowOff>
    </xdr:from>
    <xdr:to>
      <xdr:col>5</xdr:col>
      <xdr:colOff>393010</xdr:colOff>
      <xdr:row>25</xdr:row>
      <xdr:rowOff>119683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86835</xdr:colOff>
      <xdr:row>19</xdr:row>
      <xdr:rowOff>110097</xdr:rowOff>
    </xdr:from>
    <xdr:to>
      <xdr:col>10</xdr:col>
      <xdr:colOff>347457</xdr:colOff>
      <xdr:row>25</xdr:row>
      <xdr:rowOff>122167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96360</xdr:colOff>
      <xdr:row>41</xdr:row>
      <xdr:rowOff>119622</xdr:rowOff>
    </xdr:from>
    <xdr:to>
      <xdr:col>5</xdr:col>
      <xdr:colOff>356982</xdr:colOff>
      <xdr:row>47</xdr:row>
      <xdr:rowOff>131692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66106</xdr:colOff>
      <xdr:row>41</xdr:row>
      <xdr:rowOff>119622</xdr:rowOff>
    </xdr:from>
    <xdr:to>
      <xdr:col>10</xdr:col>
      <xdr:colOff>326728</xdr:colOff>
      <xdr:row>47</xdr:row>
      <xdr:rowOff>131692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1343024</xdr:colOff>
      <xdr:row>48</xdr:row>
      <xdr:rowOff>42863</xdr:rowOff>
    </xdr:from>
    <xdr:to>
      <xdr:col>12</xdr:col>
      <xdr:colOff>47624</xdr:colOff>
      <xdr:row>57</xdr:row>
      <xdr:rowOff>95251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132388</xdr:colOff>
      <xdr:row>19</xdr:row>
      <xdr:rowOff>107613</xdr:rowOff>
    </xdr:from>
    <xdr:to>
      <xdr:col>5</xdr:col>
      <xdr:colOff>393010</xdr:colOff>
      <xdr:row>25</xdr:row>
      <xdr:rowOff>119683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86835</xdr:colOff>
      <xdr:row>19</xdr:row>
      <xdr:rowOff>110097</xdr:rowOff>
    </xdr:from>
    <xdr:to>
      <xdr:col>10</xdr:col>
      <xdr:colOff>347457</xdr:colOff>
      <xdr:row>25</xdr:row>
      <xdr:rowOff>122167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96360</xdr:colOff>
      <xdr:row>41</xdr:row>
      <xdr:rowOff>119622</xdr:rowOff>
    </xdr:from>
    <xdr:to>
      <xdr:col>5</xdr:col>
      <xdr:colOff>356982</xdr:colOff>
      <xdr:row>47</xdr:row>
      <xdr:rowOff>131692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66106</xdr:colOff>
      <xdr:row>41</xdr:row>
      <xdr:rowOff>119622</xdr:rowOff>
    </xdr:from>
    <xdr:to>
      <xdr:col>10</xdr:col>
      <xdr:colOff>326728</xdr:colOff>
      <xdr:row>47</xdr:row>
      <xdr:rowOff>131692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1343024</xdr:colOff>
      <xdr:row>48</xdr:row>
      <xdr:rowOff>42863</xdr:rowOff>
    </xdr:from>
    <xdr:to>
      <xdr:col>12</xdr:col>
      <xdr:colOff>47624</xdr:colOff>
      <xdr:row>57</xdr:row>
      <xdr:rowOff>95251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132388</xdr:colOff>
      <xdr:row>19</xdr:row>
      <xdr:rowOff>107613</xdr:rowOff>
    </xdr:from>
    <xdr:to>
      <xdr:col>5</xdr:col>
      <xdr:colOff>393010</xdr:colOff>
      <xdr:row>25</xdr:row>
      <xdr:rowOff>119683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86835</xdr:colOff>
      <xdr:row>19</xdr:row>
      <xdr:rowOff>110097</xdr:rowOff>
    </xdr:from>
    <xdr:to>
      <xdr:col>10</xdr:col>
      <xdr:colOff>347457</xdr:colOff>
      <xdr:row>25</xdr:row>
      <xdr:rowOff>122167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96360</xdr:colOff>
      <xdr:row>41</xdr:row>
      <xdr:rowOff>119622</xdr:rowOff>
    </xdr:from>
    <xdr:to>
      <xdr:col>5</xdr:col>
      <xdr:colOff>356982</xdr:colOff>
      <xdr:row>47</xdr:row>
      <xdr:rowOff>131692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66106</xdr:colOff>
      <xdr:row>41</xdr:row>
      <xdr:rowOff>119622</xdr:rowOff>
    </xdr:from>
    <xdr:to>
      <xdr:col>10</xdr:col>
      <xdr:colOff>326728</xdr:colOff>
      <xdr:row>47</xdr:row>
      <xdr:rowOff>131692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1343024</xdr:colOff>
      <xdr:row>48</xdr:row>
      <xdr:rowOff>42863</xdr:rowOff>
    </xdr:from>
    <xdr:to>
      <xdr:col>12</xdr:col>
      <xdr:colOff>47624</xdr:colOff>
      <xdr:row>57</xdr:row>
      <xdr:rowOff>95251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ngelus-silesius.pl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FFC000"/>
  </sheetPr>
  <dimension ref="B2:Q69"/>
  <sheetViews>
    <sheetView tabSelected="1" zoomScaleNormal="100" workbookViewId="0">
      <selection activeCell="D22" sqref="D22"/>
    </sheetView>
  </sheetViews>
  <sheetFormatPr defaultRowHeight="12.75" x14ac:dyDescent="0.2"/>
  <cols>
    <col min="1" max="1" width="1.85546875" style="10" customWidth="1"/>
    <col min="2" max="16384" width="9.140625" style="10"/>
  </cols>
  <sheetData>
    <row r="2" spans="2:17" ht="27" x14ac:dyDescent="0.35">
      <c r="B2" s="96"/>
      <c r="C2" s="97" t="s">
        <v>38</v>
      </c>
      <c r="D2" s="96"/>
      <c r="E2" s="96"/>
    </row>
    <row r="3" spans="2:17" ht="4.5" customHeight="1" thickBot="1" x14ac:dyDescent="0.25"/>
    <row r="4" spans="2:17" ht="38.25" customHeight="1" x14ac:dyDescent="0.2">
      <c r="B4" s="70" t="s">
        <v>35</v>
      </c>
      <c r="C4" s="71"/>
      <c r="D4" s="71"/>
      <c r="E4" s="72"/>
      <c r="G4" s="61" t="s">
        <v>37</v>
      </c>
      <c r="H4" s="62"/>
      <c r="I4" s="62"/>
      <c r="J4" s="62"/>
      <c r="K4" s="62"/>
      <c r="L4" s="62"/>
      <c r="M4" s="62"/>
      <c r="N4" s="62"/>
      <c r="O4" s="62"/>
      <c r="P4" s="62"/>
      <c r="Q4" s="63"/>
    </row>
    <row r="5" spans="2:17" x14ac:dyDescent="0.2">
      <c r="B5" s="73"/>
      <c r="C5" s="74"/>
      <c r="D5" s="74"/>
      <c r="E5" s="75"/>
      <c r="G5" s="64"/>
      <c r="H5" s="65"/>
      <c r="I5" s="65"/>
      <c r="J5" s="65"/>
      <c r="K5" s="65"/>
      <c r="L5" s="65"/>
      <c r="M5" s="65"/>
      <c r="N5" s="65"/>
      <c r="O5" s="65"/>
      <c r="P5" s="65"/>
      <c r="Q5" s="66"/>
    </row>
    <row r="6" spans="2:17" x14ac:dyDescent="0.2">
      <c r="B6" s="73"/>
      <c r="C6" s="74"/>
      <c r="D6" s="74"/>
      <c r="E6" s="75"/>
      <c r="G6" s="64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2:17" x14ac:dyDescent="0.2">
      <c r="B7" s="73"/>
      <c r="C7" s="74"/>
      <c r="D7" s="74"/>
      <c r="E7" s="75"/>
      <c r="G7" s="64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2:17" x14ac:dyDescent="0.2">
      <c r="B8" s="73"/>
      <c r="C8" s="74"/>
      <c r="D8" s="74"/>
      <c r="E8" s="75"/>
      <c r="G8" s="64"/>
      <c r="H8" s="65"/>
      <c r="I8" s="65"/>
      <c r="J8" s="65"/>
      <c r="K8" s="65"/>
      <c r="L8" s="65"/>
      <c r="M8" s="65"/>
      <c r="N8" s="65"/>
      <c r="O8" s="65"/>
      <c r="P8" s="65"/>
      <c r="Q8" s="66"/>
    </row>
    <row r="9" spans="2:17" x14ac:dyDescent="0.2">
      <c r="B9" s="73"/>
      <c r="C9" s="74"/>
      <c r="D9" s="74"/>
      <c r="E9" s="75"/>
      <c r="G9" s="64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2:17" x14ac:dyDescent="0.2">
      <c r="B10" s="73"/>
      <c r="C10" s="74"/>
      <c r="D10" s="74"/>
      <c r="E10" s="75"/>
      <c r="G10" s="64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2:17" x14ac:dyDescent="0.2">
      <c r="B11" s="73"/>
      <c r="C11" s="74"/>
      <c r="D11" s="74"/>
      <c r="E11" s="75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2:17" x14ac:dyDescent="0.2">
      <c r="B12" s="73"/>
      <c r="C12" s="74"/>
      <c r="D12" s="74"/>
      <c r="E12" s="75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3" spans="2:17" x14ac:dyDescent="0.2">
      <c r="B13" s="73"/>
      <c r="C13" s="74"/>
      <c r="D13" s="74"/>
      <c r="E13" s="75"/>
      <c r="G13" s="64"/>
      <c r="H13" s="65"/>
      <c r="I13" s="65"/>
      <c r="J13" s="65"/>
      <c r="K13" s="65"/>
      <c r="L13" s="65"/>
      <c r="M13" s="65"/>
      <c r="N13" s="65"/>
      <c r="O13" s="65"/>
      <c r="P13" s="65"/>
      <c r="Q13" s="66"/>
    </row>
    <row r="14" spans="2:17" x14ac:dyDescent="0.2">
      <c r="B14" s="73"/>
      <c r="C14" s="74"/>
      <c r="D14" s="74"/>
      <c r="E14" s="75"/>
      <c r="G14" s="64"/>
      <c r="H14" s="65"/>
      <c r="I14" s="65"/>
      <c r="J14" s="65"/>
      <c r="K14" s="65"/>
      <c r="L14" s="65"/>
      <c r="M14" s="65"/>
      <c r="N14" s="65"/>
      <c r="O14" s="65"/>
      <c r="P14" s="65"/>
      <c r="Q14" s="66"/>
    </row>
    <row r="15" spans="2:17" x14ac:dyDescent="0.2">
      <c r="B15" s="76"/>
      <c r="C15" s="77"/>
      <c r="D15" s="77"/>
      <c r="E15" s="78"/>
      <c r="G15" s="64"/>
      <c r="H15" s="65"/>
      <c r="I15" s="65"/>
      <c r="J15" s="65"/>
      <c r="K15" s="65"/>
      <c r="L15" s="65"/>
      <c r="M15" s="65"/>
      <c r="N15" s="65"/>
      <c r="O15" s="65"/>
      <c r="P15" s="65"/>
      <c r="Q15" s="66"/>
    </row>
    <row r="16" spans="2:17" x14ac:dyDescent="0.2">
      <c r="B16" s="76"/>
      <c r="C16" s="77"/>
      <c r="D16" s="77"/>
      <c r="E16" s="78"/>
      <c r="G16" s="64"/>
      <c r="H16" s="65"/>
      <c r="I16" s="65"/>
      <c r="J16" s="65"/>
      <c r="K16" s="65"/>
      <c r="L16" s="65"/>
      <c r="M16" s="65"/>
      <c r="N16" s="65"/>
      <c r="O16" s="65"/>
      <c r="P16" s="65"/>
      <c r="Q16" s="66"/>
    </row>
    <row r="17" spans="2:17" x14ac:dyDescent="0.2">
      <c r="B17" s="79"/>
      <c r="C17" s="80"/>
      <c r="D17" s="80"/>
      <c r="E17" s="81"/>
      <c r="G17" s="64"/>
      <c r="H17" s="65"/>
      <c r="I17" s="65"/>
      <c r="J17" s="65"/>
      <c r="K17" s="65"/>
      <c r="L17" s="65"/>
      <c r="M17" s="65"/>
      <c r="N17" s="65"/>
      <c r="O17" s="65"/>
      <c r="P17" s="65"/>
      <c r="Q17" s="66"/>
    </row>
    <row r="18" spans="2:17" x14ac:dyDescent="0.2">
      <c r="G18" s="64"/>
      <c r="H18" s="65"/>
      <c r="I18" s="65"/>
      <c r="J18" s="65"/>
      <c r="K18" s="65"/>
      <c r="L18" s="65"/>
      <c r="M18" s="65"/>
      <c r="N18" s="65"/>
      <c r="O18" s="65"/>
      <c r="P18" s="65"/>
      <c r="Q18" s="66"/>
    </row>
    <row r="19" spans="2:17" x14ac:dyDescent="0.2">
      <c r="B19" s="95" t="s">
        <v>39</v>
      </c>
      <c r="C19" s="95"/>
      <c r="G19" s="64"/>
      <c r="H19" s="65"/>
      <c r="I19" s="65"/>
      <c r="J19" s="65"/>
      <c r="K19" s="65"/>
      <c r="L19" s="65"/>
      <c r="M19" s="65"/>
      <c r="N19" s="65"/>
      <c r="O19" s="65"/>
      <c r="P19" s="65"/>
      <c r="Q19" s="66"/>
    </row>
    <row r="20" spans="2:17" x14ac:dyDescent="0.2">
      <c r="B20" s="95" t="s">
        <v>40</v>
      </c>
      <c r="C20" s="95"/>
      <c r="G20" s="64"/>
      <c r="H20" s="65"/>
      <c r="I20" s="65"/>
      <c r="J20" s="65"/>
      <c r="K20" s="65"/>
      <c r="L20" s="65"/>
      <c r="M20" s="65"/>
      <c r="N20" s="65"/>
      <c r="O20" s="65"/>
      <c r="P20" s="65"/>
      <c r="Q20" s="66"/>
    </row>
    <row r="21" spans="2:17" x14ac:dyDescent="0.2">
      <c r="G21" s="64"/>
      <c r="H21" s="65"/>
      <c r="I21" s="65"/>
      <c r="J21" s="65"/>
      <c r="K21" s="65"/>
      <c r="L21" s="65"/>
      <c r="M21" s="65"/>
      <c r="N21" s="65"/>
      <c r="O21" s="65"/>
      <c r="P21" s="65"/>
      <c r="Q21" s="66"/>
    </row>
    <row r="22" spans="2:17" x14ac:dyDescent="0.2">
      <c r="G22" s="64"/>
      <c r="H22" s="65"/>
      <c r="I22" s="65"/>
      <c r="J22" s="65"/>
      <c r="K22" s="65"/>
      <c r="L22" s="65"/>
      <c r="M22" s="65"/>
      <c r="N22" s="65"/>
      <c r="O22" s="65"/>
      <c r="P22" s="65"/>
      <c r="Q22" s="66"/>
    </row>
    <row r="23" spans="2:17" x14ac:dyDescent="0.2">
      <c r="G23" s="64"/>
      <c r="H23" s="65"/>
      <c r="I23" s="65"/>
      <c r="J23" s="65"/>
      <c r="K23" s="65"/>
      <c r="L23" s="65"/>
      <c r="M23" s="65"/>
      <c r="N23" s="65"/>
      <c r="O23" s="65"/>
      <c r="P23" s="65"/>
      <c r="Q23" s="66"/>
    </row>
    <row r="24" spans="2:17" x14ac:dyDescent="0.2">
      <c r="G24" s="64"/>
      <c r="H24" s="65"/>
      <c r="I24" s="65"/>
      <c r="J24" s="65"/>
      <c r="K24" s="65"/>
      <c r="L24" s="65"/>
      <c r="M24" s="65"/>
      <c r="N24" s="65"/>
      <c r="O24" s="65"/>
      <c r="P24" s="65"/>
      <c r="Q24" s="66"/>
    </row>
    <row r="25" spans="2:17" x14ac:dyDescent="0.2">
      <c r="G25" s="64"/>
      <c r="H25" s="65"/>
      <c r="I25" s="65"/>
      <c r="J25" s="65"/>
      <c r="K25" s="65"/>
      <c r="L25" s="65"/>
      <c r="M25" s="65"/>
      <c r="N25" s="65"/>
      <c r="O25" s="65"/>
      <c r="P25" s="65"/>
      <c r="Q25" s="66"/>
    </row>
    <row r="26" spans="2:17" x14ac:dyDescent="0.2">
      <c r="G26" s="64"/>
      <c r="H26" s="65"/>
      <c r="I26" s="65"/>
      <c r="J26" s="65"/>
      <c r="K26" s="65"/>
      <c r="L26" s="65"/>
      <c r="M26" s="65"/>
      <c r="N26" s="65"/>
      <c r="O26" s="65"/>
      <c r="P26" s="65"/>
      <c r="Q26" s="66"/>
    </row>
    <row r="27" spans="2:17" x14ac:dyDescent="0.2">
      <c r="G27" s="64"/>
      <c r="H27" s="65"/>
      <c r="I27" s="65"/>
      <c r="J27" s="65"/>
      <c r="K27" s="65"/>
      <c r="L27" s="65"/>
      <c r="M27" s="65"/>
      <c r="N27" s="65"/>
      <c r="O27" s="65"/>
      <c r="P27" s="65"/>
      <c r="Q27" s="66"/>
    </row>
    <row r="28" spans="2:17" x14ac:dyDescent="0.2">
      <c r="G28" s="64"/>
      <c r="H28" s="65"/>
      <c r="I28" s="65"/>
      <c r="J28" s="65"/>
      <c r="K28" s="65"/>
      <c r="L28" s="65"/>
      <c r="M28" s="65"/>
      <c r="N28" s="65"/>
      <c r="O28" s="65"/>
      <c r="P28" s="65"/>
      <c r="Q28" s="66"/>
    </row>
    <row r="29" spans="2:17" x14ac:dyDescent="0.2">
      <c r="G29" s="64"/>
      <c r="H29" s="65"/>
      <c r="I29" s="65"/>
      <c r="J29" s="65"/>
      <c r="K29" s="65"/>
      <c r="L29" s="65"/>
      <c r="M29" s="65"/>
      <c r="N29" s="65"/>
      <c r="O29" s="65"/>
      <c r="P29" s="65"/>
      <c r="Q29" s="66"/>
    </row>
    <row r="30" spans="2:17" x14ac:dyDescent="0.2">
      <c r="G30" s="64"/>
      <c r="H30" s="65"/>
      <c r="I30" s="65"/>
      <c r="J30" s="65"/>
      <c r="K30" s="65"/>
      <c r="L30" s="65"/>
      <c r="M30" s="65"/>
      <c r="N30" s="65"/>
      <c r="O30" s="65"/>
      <c r="P30" s="65"/>
      <c r="Q30" s="66"/>
    </row>
    <row r="31" spans="2:17" x14ac:dyDescent="0.2">
      <c r="G31" s="64"/>
      <c r="H31" s="65"/>
      <c r="I31" s="65"/>
      <c r="J31" s="65"/>
      <c r="K31" s="65"/>
      <c r="L31" s="65"/>
      <c r="M31" s="65"/>
      <c r="N31" s="65"/>
      <c r="O31" s="65"/>
      <c r="P31" s="65"/>
      <c r="Q31" s="66"/>
    </row>
    <row r="32" spans="2:17" x14ac:dyDescent="0.2">
      <c r="G32" s="64"/>
      <c r="H32" s="65"/>
      <c r="I32" s="65"/>
      <c r="J32" s="65"/>
      <c r="K32" s="65"/>
      <c r="L32" s="65"/>
      <c r="M32" s="65"/>
      <c r="N32" s="65"/>
      <c r="O32" s="65"/>
      <c r="P32" s="65"/>
      <c r="Q32" s="66"/>
    </row>
    <row r="33" spans="7:17" x14ac:dyDescent="0.2">
      <c r="G33" s="64"/>
      <c r="H33" s="65"/>
      <c r="I33" s="65"/>
      <c r="J33" s="65"/>
      <c r="K33" s="65"/>
      <c r="L33" s="65"/>
      <c r="M33" s="65"/>
      <c r="N33" s="65"/>
      <c r="O33" s="65"/>
      <c r="P33" s="65"/>
      <c r="Q33" s="66"/>
    </row>
    <row r="34" spans="7:17" x14ac:dyDescent="0.2">
      <c r="G34" s="64"/>
      <c r="H34" s="65"/>
      <c r="I34" s="65"/>
      <c r="J34" s="65"/>
      <c r="K34" s="65"/>
      <c r="L34" s="65"/>
      <c r="M34" s="65"/>
      <c r="N34" s="65"/>
      <c r="O34" s="65"/>
      <c r="P34" s="65"/>
      <c r="Q34" s="66"/>
    </row>
    <row r="35" spans="7:17" x14ac:dyDescent="0.2">
      <c r="G35" s="64"/>
      <c r="H35" s="65"/>
      <c r="I35" s="65"/>
      <c r="J35" s="65"/>
      <c r="K35" s="65"/>
      <c r="L35" s="65"/>
      <c r="M35" s="65"/>
      <c r="N35" s="65"/>
      <c r="O35" s="65"/>
      <c r="P35" s="65"/>
      <c r="Q35" s="66"/>
    </row>
    <row r="36" spans="7:17" x14ac:dyDescent="0.2">
      <c r="G36" s="64"/>
      <c r="H36" s="65"/>
      <c r="I36" s="65"/>
      <c r="J36" s="65"/>
      <c r="K36" s="65"/>
      <c r="L36" s="65"/>
      <c r="M36" s="65"/>
      <c r="N36" s="65"/>
      <c r="O36" s="65"/>
      <c r="P36" s="65"/>
      <c r="Q36" s="66"/>
    </row>
    <row r="37" spans="7:17" x14ac:dyDescent="0.2">
      <c r="G37" s="64"/>
      <c r="H37" s="65"/>
      <c r="I37" s="65"/>
      <c r="J37" s="65"/>
      <c r="K37" s="65"/>
      <c r="L37" s="65"/>
      <c r="M37" s="65"/>
      <c r="N37" s="65"/>
      <c r="O37" s="65"/>
      <c r="P37" s="65"/>
      <c r="Q37" s="66"/>
    </row>
    <row r="38" spans="7:17" x14ac:dyDescent="0.2">
      <c r="G38" s="64"/>
      <c r="H38" s="65"/>
      <c r="I38" s="65"/>
      <c r="J38" s="65"/>
      <c r="K38" s="65"/>
      <c r="L38" s="65"/>
      <c r="M38" s="65"/>
      <c r="N38" s="65"/>
      <c r="O38" s="65"/>
      <c r="P38" s="65"/>
      <c r="Q38" s="66"/>
    </row>
    <row r="39" spans="7:17" x14ac:dyDescent="0.2">
      <c r="G39" s="64"/>
      <c r="H39" s="65"/>
      <c r="I39" s="65"/>
      <c r="J39" s="65"/>
      <c r="K39" s="65"/>
      <c r="L39" s="65"/>
      <c r="M39" s="65"/>
      <c r="N39" s="65"/>
      <c r="O39" s="65"/>
      <c r="P39" s="65"/>
      <c r="Q39" s="66"/>
    </row>
    <row r="40" spans="7:17" x14ac:dyDescent="0.2">
      <c r="G40" s="64"/>
      <c r="H40" s="65"/>
      <c r="I40" s="65"/>
      <c r="J40" s="65"/>
      <c r="K40" s="65"/>
      <c r="L40" s="65"/>
      <c r="M40" s="65"/>
      <c r="N40" s="65"/>
      <c r="O40" s="65"/>
      <c r="P40" s="65"/>
      <c r="Q40" s="66"/>
    </row>
    <row r="41" spans="7:17" x14ac:dyDescent="0.2">
      <c r="G41" s="64"/>
      <c r="H41" s="65"/>
      <c r="I41" s="65"/>
      <c r="J41" s="65"/>
      <c r="K41" s="65"/>
      <c r="L41" s="65"/>
      <c r="M41" s="65"/>
      <c r="N41" s="65"/>
      <c r="O41" s="65"/>
      <c r="P41" s="65"/>
      <c r="Q41" s="66"/>
    </row>
    <row r="42" spans="7:17" x14ac:dyDescent="0.2">
      <c r="G42" s="64"/>
      <c r="H42" s="65"/>
      <c r="I42" s="65"/>
      <c r="J42" s="65"/>
      <c r="K42" s="65"/>
      <c r="L42" s="65"/>
      <c r="M42" s="65"/>
      <c r="N42" s="65"/>
      <c r="O42" s="65"/>
      <c r="P42" s="65"/>
      <c r="Q42" s="66"/>
    </row>
    <row r="43" spans="7:17" x14ac:dyDescent="0.2">
      <c r="G43" s="64"/>
      <c r="H43" s="65"/>
      <c r="I43" s="65"/>
      <c r="J43" s="65"/>
      <c r="K43" s="65"/>
      <c r="L43" s="65"/>
      <c r="M43" s="65"/>
      <c r="N43" s="65"/>
      <c r="O43" s="65"/>
      <c r="P43" s="65"/>
      <c r="Q43" s="66"/>
    </row>
    <row r="44" spans="7:17" x14ac:dyDescent="0.2">
      <c r="G44" s="64"/>
      <c r="H44" s="65"/>
      <c r="I44" s="65"/>
      <c r="J44" s="65"/>
      <c r="K44" s="65"/>
      <c r="L44" s="65"/>
      <c r="M44" s="65"/>
      <c r="N44" s="65"/>
      <c r="O44" s="65"/>
      <c r="P44" s="65"/>
      <c r="Q44" s="66"/>
    </row>
    <row r="45" spans="7:17" x14ac:dyDescent="0.2">
      <c r="G45" s="64"/>
      <c r="H45" s="65"/>
      <c r="I45" s="65"/>
      <c r="J45" s="65"/>
      <c r="K45" s="65"/>
      <c r="L45" s="65"/>
      <c r="M45" s="65"/>
      <c r="N45" s="65"/>
      <c r="O45" s="65"/>
      <c r="P45" s="65"/>
      <c r="Q45" s="66"/>
    </row>
    <row r="46" spans="7:17" x14ac:dyDescent="0.2">
      <c r="G46" s="64"/>
      <c r="H46" s="65"/>
      <c r="I46" s="65"/>
      <c r="J46" s="65"/>
      <c r="K46" s="65"/>
      <c r="L46" s="65"/>
      <c r="M46" s="65"/>
      <c r="N46" s="65"/>
      <c r="O46" s="65"/>
      <c r="P46" s="65"/>
      <c r="Q46" s="66"/>
    </row>
    <row r="47" spans="7:17" x14ac:dyDescent="0.2">
      <c r="G47" s="64"/>
      <c r="H47" s="65"/>
      <c r="I47" s="65"/>
      <c r="J47" s="65"/>
      <c r="K47" s="65"/>
      <c r="L47" s="65"/>
      <c r="M47" s="65"/>
      <c r="N47" s="65"/>
      <c r="O47" s="65"/>
      <c r="P47" s="65"/>
      <c r="Q47" s="66"/>
    </row>
    <row r="48" spans="7:17" x14ac:dyDescent="0.2">
      <c r="G48" s="64"/>
      <c r="H48" s="65"/>
      <c r="I48" s="65"/>
      <c r="J48" s="65"/>
      <c r="K48" s="65"/>
      <c r="L48" s="65"/>
      <c r="M48" s="65"/>
      <c r="N48" s="65"/>
      <c r="O48" s="65"/>
      <c r="P48" s="65"/>
      <c r="Q48" s="66"/>
    </row>
    <row r="49" spans="7:17" x14ac:dyDescent="0.2">
      <c r="G49" s="64"/>
      <c r="H49" s="65"/>
      <c r="I49" s="65"/>
      <c r="J49" s="65"/>
      <c r="K49" s="65"/>
      <c r="L49" s="65"/>
      <c r="M49" s="65"/>
      <c r="N49" s="65"/>
      <c r="O49" s="65"/>
      <c r="P49" s="65"/>
      <c r="Q49" s="66"/>
    </row>
    <row r="50" spans="7:17" x14ac:dyDescent="0.2">
      <c r="G50" s="64"/>
      <c r="H50" s="65"/>
      <c r="I50" s="65"/>
      <c r="J50" s="65"/>
      <c r="K50" s="65"/>
      <c r="L50" s="65"/>
      <c r="M50" s="65"/>
      <c r="N50" s="65"/>
      <c r="O50" s="65"/>
      <c r="P50" s="65"/>
      <c r="Q50" s="66"/>
    </row>
    <row r="51" spans="7:17" x14ac:dyDescent="0.2">
      <c r="G51" s="64"/>
      <c r="H51" s="65"/>
      <c r="I51" s="65"/>
      <c r="J51" s="65"/>
      <c r="K51" s="65"/>
      <c r="L51" s="65"/>
      <c r="M51" s="65"/>
      <c r="N51" s="65"/>
      <c r="O51" s="65"/>
      <c r="P51" s="65"/>
      <c r="Q51" s="66"/>
    </row>
    <row r="52" spans="7:17" x14ac:dyDescent="0.2">
      <c r="G52" s="64"/>
      <c r="H52" s="65"/>
      <c r="I52" s="65"/>
      <c r="J52" s="65"/>
      <c r="K52" s="65"/>
      <c r="L52" s="65"/>
      <c r="M52" s="65"/>
      <c r="N52" s="65"/>
      <c r="O52" s="65"/>
      <c r="P52" s="65"/>
      <c r="Q52" s="66"/>
    </row>
    <row r="53" spans="7:17" x14ac:dyDescent="0.2">
      <c r="G53" s="64"/>
      <c r="H53" s="65"/>
      <c r="I53" s="65"/>
      <c r="J53" s="65"/>
      <c r="K53" s="65"/>
      <c r="L53" s="65"/>
      <c r="M53" s="65"/>
      <c r="N53" s="65"/>
      <c r="O53" s="65"/>
      <c r="P53" s="65"/>
      <c r="Q53" s="66"/>
    </row>
    <row r="54" spans="7:17" x14ac:dyDescent="0.2">
      <c r="G54" s="64"/>
      <c r="H54" s="65"/>
      <c r="I54" s="65"/>
      <c r="J54" s="65"/>
      <c r="K54" s="65"/>
      <c r="L54" s="65"/>
      <c r="M54" s="65"/>
      <c r="N54" s="65"/>
      <c r="O54" s="65"/>
      <c r="P54" s="65"/>
      <c r="Q54" s="66"/>
    </row>
    <row r="55" spans="7:17" x14ac:dyDescent="0.2"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6"/>
    </row>
    <row r="56" spans="7:17" x14ac:dyDescent="0.2">
      <c r="G56" s="64"/>
      <c r="H56" s="65"/>
      <c r="I56" s="65"/>
      <c r="J56" s="65"/>
      <c r="K56" s="65"/>
      <c r="L56" s="65"/>
      <c r="M56" s="65"/>
      <c r="N56" s="65"/>
      <c r="O56" s="65"/>
      <c r="P56" s="65"/>
      <c r="Q56" s="66"/>
    </row>
    <row r="57" spans="7:17" x14ac:dyDescent="0.2">
      <c r="G57" s="64"/>
      <c r="H57" s="65"/>
      <c r="I57" s="65"/>
      <c r="J57" s="65"/>
      <c r="K57" s="65"/>
      <c r="L57" s="65"/>
      <c r="M57" s="65"/>
      <c r="N57" s="65"/>
      <c r="O57" s="65"/>
      <c r="P57" s="65"/>
      <c r="Q57" s="66"/>
    </row>
    <row r="58" spans="7:17" x14ac:dyDescent="0.2">
      <c r="G58" s="64"/>
      <c r="H58" s="65"/>
      <c r="I58" s="65"/>
      <c r="J58" s="65"/>
      <c r="K58" s="65"/>
      <c r="L58" s="65"/>
      <c r="M58" s="65"/>
      <c r="N58" s="65"/>
      <c r="O58" s="65"/>
      <c r="P58" s="65"/>
      <c r="Q58" s="66"/>
    </row>
    <row r="59" spans="7:17" x14ac:dyDescent="0.2">
      <c r="G59" s="64"/>
      <c r="H59" s="65"/>
      <c r="I59" s="65"/>
      <c r="J59" s="65"/>
      <c r="K59" s="65"/>
      <c r="L59" s="65"/>
      <c r="M59" s="65"/>
      <c r="N59" s="65"/>
      <c r="O59" s="65"/>
      <c r="P59" s="65"/>
      <c r="Q59" s="66"/>
    </row>
    <row r="60" spans="7:17" x14ac:dyDescent="0.2">
      <c r="G60" s="64"/>
      <c r="H60" s="65"/>
      <c r="I60" s="65"/>
      <c r="J60" s="65"/>
      <c r="K60" s="65"/>
      <c r="L60" s="65"/>
      <c r="M60" s="65"/>
      <c r="N60" s="65"/>
      <c r="O60" s="65"/>
      <c r="P60" s="65"/>
      <c r="Q60" s="66"/>
    </row>
    <row r="61" spans="7:17" x14ac:dyDescent="0.2">
      <c r="G61" s="64"/>
      <c r="H61" s="65"/>
      <c r="I61" s="65"/>
      <c r="J61" s="65"/>
      <c r="K61" s="65"/>
      <c r="L61" s="65"/>
      <c r="M61" s="65"/>
      <c r="N61" s="65"/>
      <c r="O61" s="65"/>
      <c r="P61" s="65"/>
      <c r="Q61" s="66"/>
    </row>
    <row r="62" spans="7:17" x14ac:dyDescent="0.2">
      <c r="G62" s="64"/>
      <c r="H62" s="65"/>
      <c r="I62" s="65"/>
      <c r="J62" s="65"/>
      <c r="K62" s="65"/>
      <c r="L62" s="65"/>
      <c r="M62" s="65"/>
      <c r="N62" s="65"/>
      <c r="O62" s="65"/>
      <c r="P62" s="65"/>
      <c r="Q62" s="66"/>
    </row>
    <row r="63" spans="7:17" x14ac:dyDescent="0.2">
      <c r="G63" s="64"/>
      <c r="H63" s="65"/>
      <c r="I63" s="65"/>
      <c r="J63" s="65"/>
      <c r="K63" s="65"/>
      <c r="L63" s="65"/>
      <c r="M63" s="65"/>
      <c r="N63" s="65"/>
      <c r="O63" s="65"/>
      <c r="P63" s="65"/>
      <c r="Q63" s="66"/>
    </row>
    <row r="64" spans="7:17" x14ac:dyDescent="0.2">
      <c r="G64" s="64"/>
      <c r="H64" s="65"/>
      <c r="I64" s="65"/>
      <c r="J64" s="65"/>
      <c r="K64" s="65"/>
      <c r="L64" s="65"/>
      <c r="M64" s="65"/>
      <c r="N64" s="65"/>
      <c r="O64" s="65"/>
      <c r="P64" s="65"/>
      <c r="Q64" s="66"/>
    </row>
    <row r="65" spans="7:17" x14ac:dyDescent="0.2">
      <c r="G65" s="64"/>
      <c r="H65" s="65"/>
      <c r="I65" s="65"/>
      <c r="J65" s="65"/>
      <c r="K65" s="65"/>
      <c r="L65" s="65"/>
      <c r="M65" s="65"/>
      <c r="N65" s="65"/>
      <c r="O65" s="65"/>
      <c r="P65" s="65"/>
      <c r="Q65" s="66"/>
    </row>
    <row r="66" spans="7:17" x14ac:dyDescent="0.2">
      <c r="G66" s="64"/>
      <c r="H66" s="65"/>
      <c r="I66" s="65"/>
      <c r="J66" s="65"/>
      <c r="K66" s="65"/>
      <c r="L66" s="65"/>
      <c r="M66" s="65"/>
      <c r="N66" s="65"/>
      <c r="O66" s="65"/>
      <c r="P66" s="65"/>
      <c r="Q66" s="66"/>
    </row>
    <row r="67" spans="7:17" x14ac:dyDescent="0.2">
      <c r="G67" s="64"/>
      <c r="H67" s="65"/>
      <c r="I67" s="65"/>
      <c r="J67" s="65"/>
      <c r="K67" s="65"/>
      <c r="L67" s="65"/>
      <c r="M67" s="65"/>
      <c r="N67" s="65"/>
      <c r="O67" s="65"/>
      <c r="P67" s="65"/>
      <c r="Q67" s="66"/>
    </row>
    <row r="68" spans="7:17" x14ac:dyDescent="0.2">
      <c r="G68" s="64"/>
      <c r="H68" s="65"/>
      <c r="I68" s="65"/>
      <c r="J68" s="65"/>
      <c r="K68" s="65"/>
      <c r="L68" s="65"/>
      <c r="M68" s="65"/>
      <c r="N68" s="65"/>
      <c r="O68" s="65"/>
      <c r="P68" s="65"/>
      <c r="Q68" s="66"/>
    </row>
    <row r="69" spans="7:17" ht="13.5" thickBot="1" x14ac:dyDescent="0.25">
      <c r="G69" s="67"/>
      <c r="H69" s="68"/>
      <c r="I69" s="68"/>
      <c r="J69" s="68"/>
      <c r="K69" s="68"/>
      <c r="L69" s="68"/>
      <c r="M69" s="68"/>
      <c r="N69" s="68"/>
      <c r="O69" s="68"/>
      <c r="P69" s="68"/>
      <c r="Q69" s="69"/>
    </row>
  </sheetData>
  <sheetProtection password="C722" sheet="1" objects="1" scenarios="1"/>
  <mergeCells count="2">
    <mergeCell ref="G4:Q69"/>
    <mergeCell ref="B4:E17"/>
  </mergeCells>
  <phoneticPr fontId="2" type="noConversion"/>
  <hyperlinks>
    <hyperlink ref="C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BR74"/>
  <sheetViews>
    <sheetView zoomScaleNormal="100" workbookViewId="0">
      <selection activeCell="B26" sqref="B26"/>
    </sheetView>
  </sheetViews>
  <sheetFormatPr defaultRowHeight="12.75" x14ac:dyDescent="0.2"/>
  <cols>
    <col min="1" max="1" width="6.5703125" style="10" customWidth="1"/>
    <col min="2" max="2" width="25" customWidth="1"/>
    <col min="3" max="3" width="13" customWidth="1"/>
    <col min="4" max="4" width="12.28515625" customWidth="1"/>
    <col min="5" max="5" width="13.5703125" customWidth="1"/>
    <col min="6" max="6" width="13.42578125" customWidth="1"/>
    <col min="7" max="7" width="22.7109375" customWidth="1"/>
    <col min="8" max="8" width="13" customWidth="1"/>
    <col min="9" max="9" width="11.7109375" customWidth="1"/>
    <col min="10" max="10" width="13.42578125" customWidth="1"/>
  </cols>
  <sheetData>
    <row r="1" spans="2:70" s="10" customFormat="1" x14ac:dyDescent="0.2"/>
    <row r="2" spans="2:70" ht="24.75" customHeight="1" x14ac:dyDescent="0.2">
      <c r="B2" s="91" t="s">
        <v>15</v>
      </c>
      <c r="C2" s="92"/>
      <c r="D2" s="93"/>
      <c r="E2" s="52" t="s">
        <v>16</v>
      </c>
      <c r="F2" s="53" t="s">
        <v>17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</row>
    <row r="3" spans="2:70" ht="24" customHeight="1" x14ac:dyDescent="0.2">
      <c r="B3" s="91" t="s">
        <v>18</v>
      </c>
      <c r="C3" s="92"/>
      <c r="D3" s="93"/>
      <c r="E3" s="54">
        <v>10</v>
      </c>
      <c r="F3" s="55">
        <v>10</v>
      </c>
      <c r="G3" s="10"/>
      <c r="H3" s="10"/>
      <c r="I3" s="42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</row>
    <row r="4" spans="2:70" s="10" customFormat="1" x14ac:dyDescent="0.2"/>
    <row r="5" spans="2:70" s="10" customFormat="1" ht="15.75" x14ac:dyDescent="0.25">
      <c r="B5" s="58" t="s">
        <v>30</v>
      </c>
      <c r="D5" s="57"/>
    </row>
    <row r="6" spans="2:70" s="10" customFormat="1" x14ac:dyDescent="0.2">
      <c r="E6" s="12"/>
      <c r="F6" s="12"/>
    </row>
    <row r="7" spans="2:70" ht="15" x14ac:dyDescent="0.2">
      <c r="B7" s="11" t="s">
        <v>21</v>
      </c>
      <c r="C7" s="21"/>
      <c r="D7" s="21"/>
      <c r="E7" s="18"/>
      <c r="F7" s="13"/>
      <c r="G7" s="11" t="s">
        <v>22</v>
      </c>
      <c r="H7" s="21"/>
      <c r="I7" s="21"/>
      <c r="J7" s="18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</row>
    <row r="8" spans="2:70" ht="19.5" customHeight="1" x14ac:dyDescent="0.2">
      <c r="B8" s="22" t="s">
        <v>14</v>
      </c>
      <c r="C8" s="8" t="str">
        <f>E2</f>
        <v>Wydział 1</v>
      </c>
      <c r="D8" s="9" t="str">
        <f>F2</f>
        <v>Wydział 2</v>
      </c>
      <c r="E8" s="5" t="s">
        <v>2</v>
      </c>
      <c r="F8" s="13"/>
      <c r="G8" s="22" t="s">
        <v>14</v>
      </c>
      <c r="H8" s="8" t="str">
        <f>E2</f>
        <v>Wydział 1</v>
      </c>
      <c r="I8" s="9" t="str">
        <f>F2</f>
        <v>Wydział 2</v>
      </c>
      <c r="J8" s="5" t="s">
        <v>2</v>
      </c>
      <c r="K8" s="29"/>
      <c r="L8" s="3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</row>
    <row r="9" spans="2:70" x14ac:dyDescent="0.2">
      <c r="B9" s="35" t="s">
        <v>4</v>
      </c>
      <c r="C9" s="3">
        <f>E3</f>
        <v>10</v>
      </c>
      <c r="D9" s="4">
        <f>F3</f>
        <v>10</v>
      </c>
      <c r="E9" s="6">
        <f>C9+D9</f>
        <v>20</v>
      </c>
      <c r="F9" s="13"/>
      <c r="G9" s="35" t="s">
        <v>4</v>
      </c>
      <c r="H9" s="3">
        <f>E3</f>
        <v>10</v>
      </c>
      <c r="I9" s="4">
        <f>F3</f>
        <v>10</v>
      </c>
      <c r="J9" s="6">
        <f>H9+I9</f>
        <v>20</v>
      </c>
      <c r="K9" s="10"/>
      <c r="L9" s="31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2:70" x14ac:dyDescent="0.2">
      <c r="B10" s="35" t="s">
        <v>3</v>
      </c>
      <c r="C10" s="36">
        <f>C9/E9</f>
        <v>0.5</v>
      </c>
      <c r="D10" s="37">
        <f>D9/E9</f>
        <v>0.5</v>
      </c>
      <c r="E10" s="7"/>
      <c r="F10" s="13"/>
      <c r="G10" s="35" t="s">
        <v>3</v>
      </c>
      <c r="H10" s="36">
        <f>H9/J9</f>
        <v>0.5</v>
      </c>
      <c r="I10" s="37">
        <f>I9/J9</f>
        <v>0.5</v>
      </c>
      <c r="J10" s="7"/>
      <c r="K10" s="3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2:70" ht="18" x14ac:dyDescent="0.25">
      <c r="B11" s="22" t="s">
        <v>5</v>
      </c>
      <c r="C11" s="48">
        <v>0</v>
      </c>
      <c r="D11" s="49">
        <v>0</v>
      </c>
      <c r="E11" s="6">
        <f>C11+D11</f>
        <v>0</v>
      </c>
      <c r="F11" s="13"/>
      <c r="G11" s="22" t="s">
        <v>5</v>
      </c>
      <c r="H11" s="48">
        <v>0</v>
      </c>
      <c r="I11" s="49">
        <v>0</v>
      </c>
      <c r="J11" s="6">
        <f>H11+I11</f>
        <v>0</v>
      </c>
      <c r="K11" s="31"/>
      <c r="L11" s="31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</row>
    <row r="12" spans="2:70" ht="16.5" customHeight="1" x14ac:dyDescent="0.25">
      <c r="B12" s="43" t="s">
        <v>8</v>
      </c>
      <c r="C12" s="50">
        <v>0</v>
      </c>
      <c r="D12" s="51">
        <v>0</v>
      </c>
      <c r="E12" s="6"/>
      <c r="F12" s="13"/>
      <c r="G12" s="43" t="s">
        <v>8</v>
      </c>
      <c r="H12" s="50">
        <v>0</v>
      </c>
      <c r="I12" s="51">
        <v>0</v>
      </c>
      <c r="J12" s="6"/>
      <c r="K12" s="31"/>
      <c r="L12" s="31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</row>
    <row r="13" spans="2:70" ht="14.25" customHeight="1" x14ac:dyDescent="0.2">
      <c r="B13" s="35" t="s">
        <v>12</v>
      </c>
      <c r="C13" s="36" t="e">
        <f>0.5+C14</f>
        <v>#DIV/0!</v>
      </c>
      <c r="D13" s="37" t="e">
        <f>1-C13</f>
        <v>#DIV/0!</v>
      </c>
      <c r="E13" s="6"/>
      <c r="F13" s="13"/>
      <c r="G13" s="35" t="s">
        <v>12</v>
      </c>
      <c r="H13" s="36" t="e">
        <f>0.5+H14</f>
        <v>#DIV/0!</v>
      </c>
      <c r="I13" s="37" t="e">
        <f>1-H13</f>
        <v>#DIV/0!</v>
      </c>
      <c r="J13" s="6"/>
      <c r="K13" s="31"/>
      <c r="L13" s="31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</row>
    <row r="14" spans="2:70" ht="12.75" customHeight="1" x14ac:dyDescent="0.2">
      <c r="B14" s="35" t="s">
        <v>11</v>
      </c>
      <c r="C14" s="38" t="e">
        <f>C15/(C12+D12)</f>
        <v>#DIV/0!</v>
      </c>
      <c r="D14" s="39" t="e">
        <f>D15/(D12+E12)</f>
        <v>#DIV/0!</v>
      </c>
      <c r="E14" s="6"/>
      <c r="F14" s="13"/>
      <c r="G14" s="35" t="s">
        <v>11</v>
      </c>
      <c r="H14" s="38" t="e">
        <f>H15/(H12+I12)</f>
        <v>#DIV/0!</v>
      </c>
      <c r="I14" s="39" t="e">
        <f>I15/(I12+J12)</f>
        <v>#DIV/0!</v>
      </c>
      <c r="J14" s="6"/>
      <c r="K14" s="31"/>
      <c r="L14" s="31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2:70" ht="16.5" customHeight="1" x14ac:dyDescent="0.2">
      <c r="B15" s="35" t="s">
        <v>9</v>
      </c>
      <c r="C15" s="40">
        <f>C12-C16</f>
        <v>0</v>
      </c>
      <c r="D15" s="41">
        <f>D12-D16</f>
        <v>0</v>
      </c>
      <c r="E15" s="6"/>
      <c r="F15" s="13"/>
      <c r="G15" s="35" t="s">
        <v>9</v>
      </c>
      <c r="H15" s="40">
        <f>H12-H16</f>
        <v>0</v>
      </c>
      <c r="I15" s="41">
        <f>I12-I16</f>
        <v>0</v>
      </c>
      <c r="J15" s="6"/>
      <c r="K15" s="31"/>
      <c r="L15" s="31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2:70" ht="12.75" customHeight="1" x14ac:dyDescent="0.2">
      <c r="B16" s="35" t="s">
        <v>10</v>
      </c>
      <c r="C16" s="40">
        <f>C10*($C$12+$D$12)-Lipiec!H37</f>
        <v>0</v>
      </c>
      <c r="D16" s="41">
        <f>D10*($C$12+$D$12)-Lipiec!I37</f>
        <v>0</v>
      </c>
      <c r="E16" s="6"/>
      <c r="F16" s="13"/>
      <c r="G16" s="35" t="s">
        <v>10</v>
      </c>
      <c r="H16" s="40">
        <f>H10*($H$12+$I$12)-C15</f>
        <v>0</v>
      </c>
      <c r="I16" s="41">
        <f>I10*($H$12+$I$12)-D15</f>
        <v>0</v>
      </c>
      <c r="J16" s="6"/>
      <c r="K16" s="31"/>
      <c r="L16" s="31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2:70" x14ac:dyDescent="0.2">
      <c r="B17" s="35" t="s">
        <v>7</v>
      </c>
      <c r="C17" s="44" t="e">
        <f>C20/E11</f>
        <v>#DIV/0!</v>
      </c>
      <c r="D17" s="45" t="e">
        <f>D20/E11</f>
        <v>#DIV/0!</v>
      </c>
      <c r="E17" s="6"/>
      <c r="F17" s="13"/>
      <c r="G17" s="35" t="s">
        <v>7</v>
      </c>
      <c r="H17" s="44" t="e">
        <f>H20/J11</f>
        <v>#DIV/0!</v>
      </c>
      <c r="I17" s="45" t="e">
        <f>I20/J11</f>
        <v>#DIV/0!</v>
      </c>
      <c r="J17" s="6"/>
      <c r="K17" s="32"/>
      <c r="L17" s="31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2:70" x14ac:dyDescent="0.2">
      <c r="B18" s="35" t="s">
        <v>6</v>
      </c>
      <c r="C18" s="44" t="e">
        <f>0.5+C17</f>
        <v>#DIV/0!</v>
      </c>
      <c r="D18" s="45" t="e">
        <f>1-C18</f>
        <v>#DIV/0!</v>
      </c>
      <c r="E18" s="7"/>
      <c r="F18" s="14"/>
      <c r="G18" s="35" t="s">
        <v>6</v>
      </c>
      <c r="H18" s="44" t="e">
        <f>0.5+H17</f>
        <v>#DIV/0!</v>
      </c>
      <c r="I18" s="45" t="e">
        <f>1-H18</f>
        <v>#DIV/0!</v>
      </c>
      <c r="J18" s="7"/>
      <c r="K18" s="32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2:70" x14ac:dyDescent="0.2">
      <c r="B19" s="24" t="s">
        <v>0</v>
      </c>
      <c r="C19" s="1">
        <f>C10*($C$11+$D$11)-Lipiec!H42</f>
        <v>0</v>
      </c>
      <c r="D19" s="2">
        <f>D10*($C$11+$D$11)-Lipiec!I42</f>
        <v>0</v>
      </c>
      <c r="E19" s="7"/>
      <c r="F19" s="13"/>
      <c r="G19" s="24" t="s">
        <v>0</v>
      </c>
      <c r="H19" s="1">
        <f>H10*($H$11+$I$11)-C20</f>
        <v>0</v>
      </c>
      <c r="I19" s="2">
        <f>I10*($H$11+$I$11)-D20</f>
        <v>0</v>
      </c>
      <c r="J19" s="7"/>
      <c r="K19" s="33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2:70" x14ac:dyDescent="0.2">
      <c r="B20" s="35" t="s">
        <v>1</v>
      </c>
      <c r="C20" s="40">
        <f>C11-C19</f>
        <v>0</v>
      </c>
      <c r="D20" s="41">
        <f>D11-D19</f>
        <v>0</v>
      </c>
      <c r="E20" s="7"/>
      <c r="F20" s="13"/>
      <c r="G20" s="35" t="s">
        <v>1</v>
      </c>
      <c r="H20" s="40">
        <f>H11-H19</f>
        <v>0</v>
      </c>
      <c r="I20" s="41">
        <f>I11-I19</f>
        <v>0</v>
      </c>
      <c r="J20" s="7"/>
      <c r="K20" s="16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2:70" x14ac:dyDescent="0.2">
      <c r="B21" s="23"/>
      <c r="C21" s="26"/>
      <c r="D21" s="26"/>
      <c r="E21" s="19"/>
      <c r="F21" s="13"/>
      <c r="G21" s="23"/>
      <c r="H21" s="26"/>
      <c r="I21" s="26"/>
      <c r="J21" s="19"/>
      <c r="K21" s="10"/>
      <c r="L21" s="10"/>
      <c r="M21" s="16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</row>
    <row r="22" spans="2:70" x14ac:dyDescent="0.2">
      <c r="B22" s="23"/>
      <c r="C22" s="27"/>
      <c r="D22" s="27"/>
      <c r="E22" s="19"/>
      <c r="F22" s="13"/>
      <c r="G22" s="23"/>
      <c r="H22" s="27"/>
      <c r="I22" s="27"/>
      <c r="J22" s="19"/>
      <c r="K22" s="10"/>
      <c r="L22" s="10"/>
      <c r="M22" s="16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2:70" x14ac:dyDescent="0.2">
      <c r="B23" s="23"/>
      <c r="C23" s="27"/>
      <c r="D23" s="27"/>
      <c r="E23" s="19"/>
      <c r="F23" s="15"/>
      <c r="G23" s="23"/>
      <c r="H23" s="27"/>
      <c r="I23" s="27"/>
      <c r="J23" s="19"/>
      <c r="K23" s="10"/>
      <c r="L23" s="10"/>
      <c r="M23" s="17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</row>
    <row r="24" spans="2:70" x14ac:dyDescent="0.2">
      <c r="B24" s="23"/>
      <c r="C24" s="27"/>
      <c r="D24" s="27"/>
      <c r="E24" s="19"/>
      <c r="F24" s="13"/>
      <c r="G24" s="23"/>
      <c r="H24" s="27"/>
      <c r="I24" s="27"/>
      <c r="J24" s="19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</row>
    <row r="25" spans="2:70" x14ac:dyDescent="0.2">
      <c r="B25" s="25"/>
      <c r="C25" s="28"/>
      <c r="D25" s="28"/>
      <c r="E25" s="20"/>
      <c r="F25" s="13"/>
      <c r="G25" s="25"/>
      <c r="H25" s="28"/>
      <c r="I25" s="28"/>
      <c r="J25" s="2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</row>
    <row r="26" spans="2:70" s="10" customFormat="1" x14ac:dyDescent="0.2"/>
    <row r="27" spans="2:70" s="10" customFormat="1" ht="15.75" x14ac:dyDescent="0.25">
      <c r="B27" s="58" t="s">
        <v>30</v>
      </c>
    </row>
    <row r="28" spans="2:70" s="10" customFormat="1" x14ac:dyDescent="0.2">
      <c r="C28" s="29"/>
      <c r="D28" s="29"/>
      <c r="E28" s="30"/>
      <c r="J28" s="29"/>
      <c r="K28" s="29"/>
      <c r="L28" s="30"/>
    </row>
    <row r="29" spans="2:70" s="10" customFormat="1" ht="15" x14ac:dyDescent="0.2">
      <c r="B29" s="11" t="s">
        <v>23</v>
      </c>
      <c r="C29" s="21"/>
      <c r="D29" s="21"/>
      <c r="E29" s="18"/>
      <c r="G29" s="11" t="s">
        <v>24</v>
      </c>
      <c r="H29" s="21"/>
      <c r="I29" s="21"/>
      <c r="J29" s="18"/>
      <c r="L29" s="31"/>
    </row>
    <row r="30" spans="2:70" s="10" customFormat="1" ht="15" x14ac:dyDescent="0.2">
      <c r="B30" s="22" t="s">
        <v>14</v>
      </c>
      <c r="C30" s="8" t="str">
        <f>E2</f>
        <v>Wydział 1</v>
      </c>
      <c r="D30" s="9" t="str">
        <f>F2</f>
        <v>Wydział 2</v>
      </c>
      <c r="E30" s="5" t="s">
        <v>2</v>
      </c>
      <c r="G30" s="22" t="s">
        <v>14</v>
      </c>
      <c r="H30" s="8" t="str">
        <f>E2</f>
        <v>Wydział 1</v>
      </c>
      <c r="I30" s="9" t="str">
        <f>F2</f>
        <v>Wydział 2</v>
      </c>
      <c r="J30" s="5" t="s">
        <v>2</v>
      </c>
      <c r="K30" s="32"/>
    </row>
    <row r="31" spans="2:70" s="10" customFormat="1" x14ac:dyDescent="0.2">
      <c r="B31" s="35" t="s">
        <v>4</v>
      </c>
      <c r="C31" s="3">
        <f>E3</f>
        <v>10</v>
      </c>
      <c r="D31" s="4">
        <f>F3</f>
        <v>10</v>
      </c>
      <c r="E31" s="6">
        <f>C31+D31</f>
        <v>20</v>
      </c>
      <c r="G31" s="35" t="s">
        <v>4</v>
      </c>
      <c r="H31" s="3">
        <f>E3</f>
        <v>10</v>
      </c>
      <c r="I31" s="4">
        <f>F3</f>
        <v>10</v>
      </c>
      <c r="J31" s="6">
        <f>H31+I31</f>
        <v>20</v>
      </c>
      <c r="K31" s="31"/>
    </row>
    <row r="32" spans="2:70" s="10" customFormat="1" x14ac:dyDescent="0.2">
      <c r="B32" s="35" t="s">
        <v>3</v>
      </c>
      <c r="C32" s="36">
        <f>C31/E31</f>
        <v>0.5</v>
      </c>
      <c r="D32" s="37">
        <f>D31/E31</f>
        <v>0.5</v>
      </c>
      <c r="E32" s="7"/>
      <c r="G32" s="35" t="s">
        <v>3</v>
      </c>
      <c r="H32" s="36">
        <f>H31/J31</f>
        <v>0.5</v>
      </c>
      <c r="I32" s="37">
        <f>I31/J31</f>
        <v>0.5</v>
      </c>
      <c r="J32" s="7"/>
      <c r="K32" s="31"/>
    </row>
    <row r="33" spans="2:13" s="10" customFormat="1" ht="18" x14ac:dyDescent="0.25">
      <c r="B33" s="22" t="s">
        <v>5</v>
      </c>
      <c r="C33" s="48">
        <v>0</v>
      </c>
      <c r="D33" s="49">
        <v>0</v>
      </c>
      <c r="E33" s="6">
        <f>C33+D33</f>
        <v>0</v>
      </c>
      <c r="G33" s="22" t="s">
        <v>5</v>
      </c>
      <c r="H33" s="48">
        <v>0</v>
      </c>
      <c r="I33" s="49">
        <v>0</v>
      </c>
      <c r="J33" s="6">
        <f>H33+I33</f>
        <v>0</v>
      </c>
      <c r="K33" s="31"/>
    </row>
    <row r="34" spans="2:13" s="10" customFormat="1" ht="15" x14ac:dyDescent="0.25">
      <c r="B34" s="43" t="s">
        <v>8</v>
      </c>
      <c r="C34" s="50">
        <v>0</v>
      </c>
      <c r="D34" s="51">
        <v>0</v>
      </c>
      <c r="E34" s="6"/>
      <c r="G34" s="43" t="s">
        <v>8</v>
      </c>
      <c r="H34" s="50">
        <v>0</v>
      </c>
      <c r="I34" s="51">
        <v>0</v>
      </c>
      <c r="J34" s="6"/>
      <c r="K34" s="33"/>
    </row>
    <row r="35" spans="2:13" s="10" customFormat="1" x14ac:dyDescent="0.2">
      <c r="B35" s="35" t="s">
        <v>12</v>
      </c>
      <c r="C35" s="36" t="e">
        <f>0.5+C36</f>
        <v>#DIV/0!</v>
      </c>
      <c r="D35" s="37" t="e">
        <f>1-C35</f>
        <v>#DIV/0!</v>
      </c>
      <c r="E35" s="6"/>
      <c r="G35" s="35" t="s">
        <v>12</v>
      </c>
      <c r="H35" s="36" t="e">
        <f>0.5+H36</f>
        <v>#DIV/0!</v>
      </c>
      <c r="I35" s="37" t="e">
        <f>1-H35</f>
        <v>#DIV/0!</v>
      </c>
      <c r="J35" s="6"/>
      <c r="K35" s="16"/>
    </row>
    <row r="36" spans="2:13" s="10" customFormat="1" x14ac:dyDescent="0.2">
      <c r="B36" s="35" t="s">
        <v>11</v>
      </c>
      <c r="C36" s="38" t="e">
        <f>C37/(C34+D34)</f>
        <v>#DIV/0!</v>
      </c>
      <c r="D36" s="39" t="e">
        <f>D37/(D34+E34)</f>
        <v>#DIV/0!</v>
      </c>
      <c r="E36" s="6"/>
      <c r="F36" s="12"/>
      <c r="G36" s="35" t="s">
        <v>11</v>
      </c>
      <c r="H36" s="38" t="e">
        <f>H37/(H34+I34)</f>
        <v>#DIV/0!</v>
      </c>
      <c r="I36" s="39" t="e">
        <f>I37/(I34+J34)</f>
        <v>#DIV/0!</v>
      </c>
      <c r="J36" s="6"/>
      <c r="M36" s="12"/>
    </row>
    <row r="37" spans="2:13" s="10" customFormat="1" x14ac:dyDescent="0.2">
      <c r="B37" s="35" t="s">
        <v>9</v>
      </c>
      <c r="C37" s="40">
        <f>C34-C38</f>
        <v>0</v>
      </c>
      <c r="D37" s="41">
        <f>D34-D38</f>
        <v>0</v>
      </c>
      <c r="E37" s="6"/>
      <c r="G37" s="35" t="s">
        <v>9</v>
      </c>
      <c r="H37" s="40">
        <f>H34-H38</f>
        <v>0</v>
      </c>
      <c r="I37" s="41">
        <f>I34-I38</f>
        <v>0</v>
      </c>
      <c r="J37" s="6"/>
    </row>
    <row r="38" spans="2:13" s="10" customFormat="1" x14ac:dyDescent="0.2">
      <c r="B38" s="35" t="s">
        <v>10</v>
      </c>
      <c r="C38" s="40">
        <f>C32*($C$34+$D$34)-H15</f>
        <v>0</v>
      </c>
      <c r="D38" s="41">
        <f>D32*($C$34+$D$34)-I15</f>
        <v>0</v>
      </c>
      <c r="E38" s="6"/>
      <c r="G38" s="35" t="s">
        <v>10</v>
      </c>
      <c r="H38" s="40">
        <f>H32*($H$34+$I$34)-C37</f>
        <v>0</v>
      </c>
      <c r="I38" s="41">
        <f>I32*($H$34+$I$34)-D37</f>
        <v>0</v>
      </c>
      <c r="J38" s="6"/>
      <c r="K38" s="31"/>
    </row>
    <row r="39" spans="2:13" s="10" customFormat="1" x14ac:dyDescent="0.2">
      <c r="B39" s="35" t="s">
        <v>7</v>
      </c>
      <c r="C39" s="36" t="e">
        <f>C42/E33</f>
        <v>#DIV/0!</v>
      </c>
      <c r="D39" s="37" t="e">
        <f>D42/E33</f>
        <v>#DIV/0!</v>
      </c>
      <c r="E39" s="6"/>
      <c r="G39" s="35" t="s">
        <v>7</v>
      </c>
      <c r="H39" s="36" t="e">
        <f>H42/J33</f>
        <v>#DIV/0!</v>
      </c>
      <c r="I39" s="37" t="e">
        <f>I42/J33</f>
        <v>#DIV/0!</v>
      </c>
      <c r="J39" s="6"/>
    </row>
    <row r="40" spans="2:13" s="10" customFormat="1" x14ac:dyDescent="0.2">
      <c r="B40" s="35" t="s">
        <v>6</v>
      </c>
      <c r="C40" s="36" t="e">
        <f>0.5+C39</f>
        <v>#DIV/0!</v>
      </c>
      <c r="D40" s="37" t="e">
        <f>1-C40</f>
        <v>#DIV/0!</v>
      </c>
      <c r="E40" s="7"/>
      <c r="G40" s="35" t="s">
        <v>6</v>
      </c>
      <c r="H40" s="36" t="e">
        <f>0.5+H39</f>
        <v>#DIV/0!</v>
      </c>
      <c r="I40" s="37" t="e">
        <f>1-H40</f>
        <v>#DIV/0!</v>
      </c>
      <c r="J40" s="7"/>
    </row>
    <row r="41" spans="2:13" s="10" customFormat="1" x14ac:dyDescent="0.2">
      <c r="B41" s="24" t="s">
        <v>0</v>
      </c>
      <c r="C41" s="1">
        <f>C32*($C$33+$D$33)-H20</f>
        <v>0</v>
      </c>
      <c r="D41" s="2">
        <f>D32*($H$11+$I$11)-I20</f>
        <v>0</v>
      </c>
      <c r="E41" s="7"/>
      <c r="F41" s="16"/>
      <c r="G41" s="24" t="s">
        <v>0</v>
      </c>
      <c r="H41" s="1">
        <f>H32*($H$33+$I$33)-C42</f>
        <v>0</v>
      </c>
      <c r="I41" s="2">
        <f>I32*($H$11+$I$11)-D42</f>
        <v>0</v>
      </c>
      <c r="J41" s="7"/>
      <c r="M41" s="16"/>
    </row>
    <row r="42" spans="2:13" s="10" customFormat="1" x14ac:dyDescent="0.2">
      <c r="B42" s="35" t="s">
        <v>1</v>
      </c>
      <c r="C42" s="40">
        <f>C33-C41</f>
        <v>0</v>
      </c>
      <c r="D42" s="41">
        <f>D33-D41</f>
        <v>0</v>
      </c>
      <c r="E42" s="7"/>
      <c r="F42" s="16"/>
      <c r="G42" s="35" t="s">
        <v>1</v>
      </c>
      <c r="H42" s="40">
        <f>H33-H41</f>
        <v>0</v>
      </c>
      <c r="I42" s="41">
        <f>I33-I41</f>
        <v>0</v>
      </c>
      <c r="J42" s="7"/>
      <c r="M42" s="16"/>
    </row>
    <row r="43" spans="2:13" s="10" customFormat="1" x14ac:dyDescent="0.2">
      <c r="B43" s="23"/>
      <c r="C43" s="26"/>
      <c r="D43" s="26"/>
      <c r="E43" s="19"/>
      <c r="F43" s="17"/>
      <c r="G43" s="23"/>
      <c r="H43" s="26"/>
      <c r="I43" s="26"/>
      <c r="J43" s="19"/>
      <c r="M43" s="34"/>
    </row>
    <row r="44" spans="2:13" s="10" customFormat="1" x14ac:dyDescent="0.2">
      <c r="B44" s="23"/>
      <c r="C44" s="27"/>
      <c r="D44" s="27"/>
      <c r="E44" s="19"/>
      <c r="G44" s="23"/>
      <c r="H44" s="27"/>
      <c r="I44" s="27"/>
      <c r="J44" s="19"/>
    </row>
    <row r="45" spans="2:13" s="10" customFormat="1" x14ac:dyDescent="0.2">
      <c r="B45" s="23"/>
      <c r="C45" s="27"/>
      <c r="D45" s="27"/>
      <c r="E45" s="19"/>
      <c r="G45" s="23"/>
      <c r="H45" s="27"/>
      <c r="I45" s="27"/>
      <c r="J45" s="19"/>
    </row>
    <row r="46" spans="2:13" s="10" customFormat="1" x14ac:dyDescent="0.2">
      <c r="B46" s="23"/>
      <c r="C46" s="27"/>
      <c r="D46" s="27"/>
      <c r="E46" s="19"/>
      <c r="G46" s="23"/>
      <c r="H46" s="27"/>
      <c r="I46" s="27"/>
      <c r="J46" s="19"/>
    </row>
    <row r="47" spans="2:13" s="10" customFormat="1" x14ac:dyDescent="0.2">
      <c r="B47" s="25"/>
      <c r="C47" s="28"/>
      <c r="D47" s="28"/>
      <c r="E47" s="20"/>
      <c r="G47" s="25"/>
      <c r="H47" s="28"/>
      <c r="I47" s="28"/>
      <c r="J47" s="20"/>
    </row>
    <row r="48" spans="2:13" s="10" customFormat="1" x14ac:dyDescent="0.2"/>
    <row r="49" spans="5:9" s="10" customFormat="1" x14ac:dyDescent="0.2"/>
    <row r="50" spans="5:9" s="10" customFormat="1" ht="18" customHeight="1" x14ac:dyDescent="0.2">
      <c r="E50" s="94" t="s">
        <v>13</v>
      </c>
      <c r="F50" s="94"/>
      <c r="G50" s="94"/>
      <c r="H50" s="46"/>
      <c r="I50" s="46"/>
    </row>
    <row r="51" spans="5:9" s="10" customFormat="1" x14ac:dyDescent="0.2">
      <c r="I51" s="47"/>
    </row>
    <row r="52" spans="5:9" s="10" customFormat="1" x14ac:dyDescent="0.2"/>
    <row r="53" spans="5:9" s="10" customFormat="1" x14ac:dyDescent="0.2"/>
    <row r="54" spans="5:9" s="10" customFormat="1" x14ac:dyDescent="0.2"/>
    <row r="55" spans="5:9" s="10" customFormat="1" x14ac:dyDescent="0.2"/>
    <row r="56" spans="5:9" s="10" customFormat="1" x14ac:dyDescent="0.2"/>
    <row r="57" spans="5:9" s="10" customFormat="1" x14ac:dyDescent="0.2"/>
    <row r="58" spans="5:9" s="10" customFormat="1" x14ac:dyDescent="0.2"/>
    <row r="59" spans="5:9" s="10" customFormat="1" x14ac:dyDescent="0.2"/>
    <row r="60" spans="5:9" s="10" customFormat="1" x14ac:dyDescent="0.2"/>
    <row r="61" spans="5:9" s="10" customFormat="1" x14ac:dyDescent="0.2"/>
    <row r="62" spans="5:9" s="10" customFormat="1" x14ac:dyDescent="0.2"/>
    <row r="63" spans="5:9" s="10" customFormat="1" x14ac:dyDescent="0.2"/>
    <row r="64" spans="5:9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</sheetData>
  <sheetProtection password="C722" sheet="1" objects="1" scenarios="1"/>
  <mergeCells count="3">
    <mergeCell ref="B2:D2"/>
    <mergeCell ref="B3:D3"/>
    <mergeCell ref="E50:G50"/>
  </mergeCells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BR74"/>
  <sheetViews>
    <sheetView zoomScaleNormal="100" workbookViewId="0">
      <selection activeCell="B26" sqref="B26"/>
    </sheetView>
  </sheetViews>
  <sheetFormatPr defaultRowHeight="12.75" x14ac:dyDescent="0.2"/>
  <cols>
    <col min="1" max="1" width="6.5703125" style="10" customWidth="1"/>
    <col min="2" max="2" width="25" customWidth="1"/>
    <col min="3" max="3" width="13" customWidth="1"/>
    <col min="4" max="4" width="12.28515625" customWidth="1"/>
    <col min="5" max="5" width="13.5703125" customWidth="1"/>
    <col min="6" max="6" width="13.42578125" customWidth="1"/>
    <col min="7" max="7" width="22.7109375" customWidth="1"/>
    <col min="8" max="8" width="13" customWidth="1"/>
    <col min="9" max="9" width="11.7109375" customWidth="1"/>
    <col min="10" max="10" width="13.42578125" customWidth="1"/>
  </cols>
  <sheetData>
    <row r="1" spans="2:70" s="10" customFormat="1" x14ac:dyDescent="0.2"/>
    <row r="2" spans="2:70" ht="24.75" customHeight="1" x14ac:dyDescent="0.2">
      <c r="B2" s="91" t="s">
        <v>15</v>
      </c>
      <c r="C2" s="92"/>
      <c r="D2" s="93"/>
      <c r="E2" s="52" t="s">
        <v>16</v>
      </c>
      <c r="F2" s="53" t="s">
        <v>17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</row>
    <row r="3" spans="2:70" ht="24" customHeight="1" x14ac:dyDescent="0.2">
      <c r="B3" s="91" t="s">
        <v>18</v>
      </c>
      <c r="C3" s="92"/>
      <c r="D3" s="93"/>
      <c r="E3" s="54">
        <v>10</v>
      </c>
      <c r="F3" s="55">
        <v>10</v>
      </c>
      <c r="G3" s="10"/>
      <c r="H3" s="10"/>
      <c r="I3" s="42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</row>
    <row r="4" spans="2:70" s="10" customFormat="1" x14ac:dyDescent="0.2"/>
    <row r="5" spans="2:70" s="10" customFormat="1" ht="15.75" x14ac:dyDescent="0.25">
      <c r="B5" s="58" t="s">
        <v>31</v>
      </c>
      <c r="D5" s="57"/>
    </row>
    <row r="6" spans="2:70" s="10" customFormat="1" x14ac:dyDescent="0.2">
      <c r="E6" s="12"/>
      <c r="F6" s="12"/>
    </row>
    <row r="7" spans="2:70" ht="15" x14ac:dyDescent="0.2">
      <c r="B7" s="11" t="s">
        <v>21</v>
      </c>
      <c r="C7" s="21"/>
      <c r="D7" s="21"/>
      <c r="E7" s="18"/>
      <c r="F7" s="13"/>
      <c r="G7" s="11" t="s">
        <v>22</v>
      </c>
      <c r="H7" s="21"/>
      <c r="I7" s="21"/>
      <c r="J7" s="18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</row>
    <row r="8" spans="2:70" ht="19.5" customHeight="1" x14ac:dyDescent="0.2">
      <c r="B8" s="22" t="s">
        <v>14</v>
      </c>
      <c r="C8" s="8" t="str">
        <f>E2</f>
        <v>Wydział 1</v>
      </c>
      <c r="D8" s="9" t="str">
        <f>F2</f>
        <v>Wydział 2</v>
      </c>
      <c r="E8" s="5" t="s">
        <v>2</v>
      </c>
      <c r="F8" s="13"/>
      <c r="G8" s="22" t="s">
        <v>14</v>
      </c>
      <c r="H8" s="8" t="str">
        <f>E2</f>
        <v>Wydział 1</v>
      </c>
      <c r="I8" s="9" t="str">
        <f>F2</f>
        <v>Wydział 2</v>
      </c>
      <c r="J8" s="5" t="s">
        <v>2</v>
      </c>
      <c r="K8" s="29"/>
      <c r="L8" s="3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</row>
    <row r="9" spans="2:70" x14ac:dyDescent="0.2">
      <c r="B9" s="35" t="s">
        <v>4</v>
      </c>
      <c r="C9" s="3">
        <f>E3</f>
        <v>10</v>
      </c>
      <c r="D9" s="4">
        <f>F3</f>
        <v>10</v>
      </c>
      <c r="E9" s="6">
        <f>C9+D9</f>
        <v>20</v>
      </c>
      <c r="F9" s="13"/>
      <c r="G9" s="35" t="s">
        <v>4</v>
      </c>
      <c r="H9" s="3">
        <f>E3</f>
        <v>10</v>
      </c>
      <c r="I9" s="4">
        <f>F3</f>
        <v>10</v>
      </c>
      <c r="J9" s="6">
        <f>H9+I9</f>
        <v>20</v>
      </c>
      <c r="K9" s="10"/>
      <c r="L9" s="31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2:70" x14ac:dyDescent="0.2">
      <c r="B10" s="35" t="s">
        <v>3</v>
      </c>
      <c r="C10" s="36">
        <f>C9/E9</f>
        <v>0.5</v>
      </c>
      <c r="D10" s="37">
        <f>D9/E9</f>
        <v>0.5</v>
      </c>
      <c r="E10" s="7"/>
      <c r="F10" s="13"/>
      <c r="G10" s="35" t="s">
        <v>3</v>
      </c>
      <c r="H10" s="36">
        <f>H9/J9</f>
        <v>0.5</v>
      </c>
      <c r="I10" s="37">
        <f>I9/J9</f>
        <v>0.5</v>
      </c>
      <c r="J10" s="7"/>
      <c r="K10" s="3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2:70" ht="18" x14ac:dyDescent="0.25">
      <c r="B11" s="22" t="s">
        <v>5</v>
      </c>
      <c r="C11" s="48">
        <v>0</v>
      </c>
      <c r="D11" s="49">
        <v>0</v>
      </c>
      <c r="E11" s="6">
        <f>C11+D11</f>
        <v>0</v>
      </c>
      <c r="F11" s="13"/>
      <c r="G11" s="22" t="s">
        <v>5</v>
      </c>
      <c r="H11" s="48">
        <v>0</v>
      </c>
      <c r="I11" s="49">
        <v>0</v>
      </c>
      <c r="J11" s="6">
        <f>H11+I11</f>
        <v>0</v>
      </c>
      <c r="K11" s="31"/>
      <c r="L11" s="31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</row>
    <row r="12" spans="2:70" ht="16.5" customHeight="1" x14ac:dyDescent="0.25">
      <c r="B12" s="43" t="s">
        <v>8</v>
      </c>
      <c r="C12" s="50">
        <v>0</v>
      </c>
      <c r="D12" s="51">
        <v>0</v>
      </c>
      <c r="E12" s="6"/>
      <c r="F12" s="13"/>
      <c r="G12" s="43" t="s">
        <v>8</v>
      </c>
      <c r="H12" s="50">
        <v>0</v>
      </c>
      <c r="I12" s="51">
        <v>0</v>
      </c>
      <c r="J12" s="6"/>
      <c r="K12" s="31"/>
      <c r="L12" s="31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</row>
    <row r="13" spans="2:70" ht="14.25" customHeight="1" x14ac:dyDescent="0.2">
      <c r="B13" s="35" t="s">
        <v>12</v>
      </c>
      <c r="C13" s="36" t="e">
        <f>0.5+C14</f>
        <v>#DIV/0!</v>
      </c>
      <c r="D13" s="37" t="e">
        <f>1-C13</f>
        <v>#DIV/0!</v>
      </c>
      <c r="E13" s="6"/>
      <c r="F13" s="13"/>
      <c r="G13" s="35" t="s">
        <v>12</v>
      </c>
      <c r="H13" s="36" t="e">
        <f>0.5+H14</f>
        <v>#DIV/0!</v>
      </c>
      <c r="I13" s="37" t="e">
        <f>1-H13</f>
        <v>#DIV/0!</v>
      </c>
      <c r="J13" s="6"/>
      <c r="K13" s="31"/>
      <c r="L13" s="31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</row>
    <row r="14" spans="2:70" ht="12.75" customHeight="1" x14ac:dyDescent="0.2">
      <c r="B14" s="35" t="s">
        <v>11</v>
      </c>
      <c r="C14" s="38" t="e">
        <f>C15/(C12+D12)</f>
        <v>#DIV/0!</v>
      </c>
      <c r="D14" s="39" t="e">
        <f>D15/(D12+E12)</f>
        <v>#DIV/0!</v>
      </c>
      <c r="E14" s="6"/>
      <c r="F14" s="13"/>
      <c r="G14" s="35" t="s">
        <v>11</v>
      </c>
      <c r="H14" s="38" t="e">
        <f>H15/(H12+I12)</f>
        <v>#DIV/0!</v>
      </c>
      <c r="I14" s="39" t="e">
        <f>I15/(I12+J12)</f>
        <v>#DIV/0!</v>
      </c>
      <c r="J14" s="6"/>
      <c r="K14" s="31"/>
      <c r="L14" s="31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2:70" ht="16.5" customHeight="1" x14ac:dyDescent="0.2">
      <c r="B15" s="35" t="s">
        <v>9</v>
      </c>
      <c r="C15" s="40">
        <f>C12-C16</f>
        <v>0</v>
      </c>
      <c r="D15" s="41">
        <f>D12-D16</f>
        <v>0</v>
      </c>
      <c r="E15" s="6"/>
      <c r="F15" s="13"/>
      <c r="G15" s="35" t="s">
        <v>9</v>
      </c>
      <c r="H15" s="40">
        <f>H12-H16</f>
        <v>0</v>
      </c>
      <c r="I15" s="41">
        <f>I12-I16</f>
        <v>0</v>
      </c>
      <c r="J15" s="6"/>
      <c r="K15" s="31"/>
      <c r="L15" s="31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2:70" ht="12.75" customHeight="1" x14ac:dyDescent="0.2">
      <c r="B16" s="35" t="s">
        <v>10</v>
      </c>
      <c r="C16" s="40">
        <f>C10*($C$12+$D$12)-Sierpien!H37</f>
        <v>0</v>
      </c>
      <c r="D16" s="41">
        <f>D10*($C$12+$D$12)-Sierpien!I37</f>
        <v>0</v>
      </c>
      <c r="E16" s="6"/>
      <c r="F16" s="13"/>
      <c r="G16" s="35" t="s">
        <v>10</v>
      </c>
      <c r="H16" s="40">
        <f>H10*($H$12+$I$12)-C15</f>
        <v>0</v>
      </c>
      <c r="I16" s="41">
        <f>I10*($H$12+$I$12)-D15</f>
        <v>0</v>
      </c>
      <c r="J16" s="6"/>
      <c r="K16" s="31"/>
      <c r="L16" s="31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2:70" x14ac:dyDescent="0.2">
      <c r="B17" s="35" t="s">
        <v>7</v>
      </c>
      <c r="C17" s="44" t="e">
        <f>C20/E11</f>
        <v>#DIV/0!</v>
      </c>
      <c r="D17" s="45" t="e">
        <f>D20/E11</f>
        <v>#DIV/0!</v>
      </c>
      <c r="E17" s="6"/>
      <c r="F17" s="13"/>
      <c r="G17" s="35" t="s">
        <v>7</v>
      </c>
      <c r="H17" s="44" t="e">
        <f>H20/J11</f>
        <v>#DIV/0!</v>
      </c>
      <c r="I17" s="45" t="e">
        <f>I20/J11</f>
        <v>#DIV/0!</v>
      </c>
      <c r="J17" s="6"/>
      <c r="K17" s="32"/>
      <c r="L17" s="31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2:70" x14ac:dyDescent="0.2">
      <c r="B18" s="35" t="s">
        <v>6</v>
      </c>
      <c r="C18" s="44" t="e">
        <f>0.5+C17</f>
        <v>#DIV/0!</v>
      </c>
      <c r="D18" s="45" t="e">
        <f>1-C18</f>
        <v>#DIV/0!</v>
      </c>
      <c r="E18" s="7"/>
      <c r="F18" s="14"/>
      <c r="G18" s="35" t="s">
        <v>6</v>
      </c>
      <c r="H18" s="44" t="e">
        <f>0.5+H17</f>
        <v>#DIV/0!</v>
      </c>
      <c r="I18" s="45" t="e">
        <f>1-H18</f>
        <v>#DIV/0!</v>
      </c>
      <c r="J18" s="7"/>
      <c r="K18" s="32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2:70" x14ac:dyDescent="0.2">
      <c r="B19" s="24" t="s">
        <v>0</v>
      </c>
      <c r="C19" s="1">
        <f>C10*($C$11+$D$11)-Sierpien!H42</f>
        <v>0</v>
      </c>
      <c r="D19" s="2">
        <f>D10*($C$11+$D$11)-Sierpien!I42</f>
        <v>0</v>
      </c>
      <c r="E19" s="7"/>
      <c r="F19" s="13"/>
      <c r="G19" s="24" t="s">
        <v>0</v>
      </c>
      <c r="H19" s="1">
        <f>H10*($H$11+$I$11)-C20</f>
        <v>0</v>
      </c>
      <c r="I19" s="2">
        <f>I10*($H$11+$I$11)-D20</f>
        <v>0</v>
      </c>
      <c r="J19" s="7"/>
      <c r="K19" s="33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2:70" x14ac:dyDescent="0.2">
      <c r="B20" s="35" t="s">
        <v>1</v>
      </c>
      <c r="C20" s="40">
        <f>C11-C19</f>
        <v>0</v>
      </c>
      <c r="D20" s="41">
        <f>D11-D19</f>
        <v>0</v>
      </c>
      <c r="E20" s="7"/>
      <c r="F20" s="13"/>
      <c r="G20" s="35" t="s">
        <v>1</v>
      </c>
      <c r="H20" s="40">
        <f>H11-H19</f>
        <v>0</v>
      </c>
      <c r="I20" s="41">
        <f>I11-I19</f>
        <v>0</v>
      </c>
      <c r="J20" s="7"/>
      <c r="K20" s="16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2:70" x14ac:dyDescent="0.2">
      <c r="B21" s="23"/>
      <c r="C21" s="26"/>
      <c r="D21" s="26"/>
      <c r="E21" s="19"/>
      <c r="F21" s="13"/>
      <c r="G21" s="23"/>
      <c r="H21" s="26"/>
      <c r="I21" s="26"/>
      <c r="J21" s="19"/>
      <c r="K21" s="10"/>
      <c r="L21" s="10"/>
      <c r="M21" s="16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</row>
    <row r="22" spans="2:70" x14ac:dyDescent="0.2">
      <c r="B22" s="23"/>
      <c r="C22" s="27"/>
      <c r="D22" s="27"/>
      <c r="E22" s="19"/>
      <c r="F22" s="13"/>
      <c r="G22" s="23"/>
      <c r="H22" s="27"/>
      <c r="I22" s="27"/>
      <c r="J22" s="19"/>
      <c r="K22" s="10"/>
      <c r="L22" s="10"/>
      <c r="M22" s="16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2:70" x14ac:dyDescent="0.2">
      <c r="B23" s="23"/>
      <c r="C23" s="27"/>
      <c r="D23" s="27"/>
      <c r="E23" s="19"/>
      <c r="F23" s="15"/>
      <c r="G23" s="23"/>
      <c r="H23" s="27"/>
      <c r="I23" s="27"/>
      <c r="J23" s="19"/>
      <c r="K23" s="10"/>
      <c r="L23" s="10"/>
      <c r="M23" s="17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</row>
    <row r="24" spans="2:70" x14ac:dyDescent="0.2">
      <c r="B24" s="23"/>
      <c r="C24" s="27"/>
      <c r="D24" s="27"/>
      <c r="E24" s="19"/>
      <c r="F24" s="13"/>
      <c r="G24" s="23"/>
      <c r="H24" s="27"/>
      <c r="I24" s="27"/>
      <c r="J24" s="19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</row>
    <row r="25" spans="2:70" x14ac:dyDescent="0.2">
      <c r="B25" s="25"/>
      <c r="C25" s="28"/>
      <c r="D25" s="28"/>
      <c r="E25" s="20"/>
      <c r="F25" s="13"/>
      <c r="G25" s="25"/>
      <c r="H25" s="28"/>
      <c r="I25" s="28"/>
      <c r="J25" s="2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</row>
    <row r="26" spans="2:70" s="10" customFormat="1" x14ac:dyDescent="0.2"/>
    <row r="27" spans="2:70" s="10" customFormat="1" ht="15.75" x14ac:dyDescent="0.25">
      <c r="B27" s="58" t="s">
        <v>31</v>
      </c>
    </row>
    <row r="28" spans="2:70" s="10" customFormat="1" x14ac:dyDescent="0.2">
      <c r="C28" s="29"/>
      <c r="D28" s="29"/>
      <c r="E28" s="30"/>
      <c r="J28" s="29"/>
      <c r="K28" s="29"/>
      <c r="L28" s="30"/>
    </row>
    <row r="29" spans="2:70" s="10" customFormat="1" ht="15" x14ac:dyDescent="0.2">
      <c r="B29" s="11" t="s">
        <v>23</v>
      </c>
      <c r="C29" s="21"/>
      <c r="D29" s="21"/>
      <c r="E29" s="18"/>
      <c r="G29" s="11" t="s">
        <v>24</v>
      </c>
      <c r="H29" s="21"/>
      <c r="I29" s="21"/>
      <c r="J29" s="18"/>
      <c r="L29" s="31"/>
    </row>
    <row r="30" spans="2:70" s="10" customFormat="1" ht="15" x14ac:dyDescent="0.2">
      <c r="B30" s="22" t="s">
        <v>14</v>
      </c>
      <c r="C30" s="8" t="str">
        <f>E2</f>
        <v>Wydział 1</v>
      </c>
      <c r="D30" s="9" t="str">
        <f>F2</f>
        <v>Wydział 2</v>
      </c>
      <c r="E30" s="5" t="s">
        <v>2</v>
      </c>
      <c r="G30" s="22" t="s">
        <v>14</v>
      </c>
      <c r="H30" s="8" t="str">
        <f>E2</f>
        <v>Wydział 1</v>
      </c>
      <c r="I30" s="9" t="str">
        <f>F2</f>
        <v>Wydział 2</v>
      </c>
      <c r="J30" s="5" t="s">
        <v>2</v>
      </c>
      <c r="K30" s="32"/>
    </row>
    <row r="31" spans="2:70" s="10" customFormat="1" x14ac:dyDescent="0.2">
      <c r="B31" s="35" t="s">
        <v>4</v>
      </c>
      <c r="C31" s="3">
        <f>E3</f>
        <v>10</v>
      </c>
      <c r="D31" s="4">
        <f>F3</f>
        <v>10</v>
      </c>
      <c r="E31" s="6">
        <f>C31+D31</f>
        <v>20</v>
      </c>
      <c r="G31" s="35" t="s">
        <v>4</v>
      </c>
      <c r="H31" s="3">
        <f>E3</f>
        <v>10</v>
      </c>
      <c r="I31" s="4">
        <f>F3</f>
        <v>10</v>
      </c>
      <c r="J31" s="6">
        <f>H31+I31</f>
        <v>20</v>
      </c>
      <c r="K31" s="31"/>
    </row>
    <row r="32" spans="2:70" s="10" customFormat="1" x14ac:dyDescent="0.2">
      <c r="B32" s="35" t="s">
        <v>3</v>
      </c>
      <c r="C32" s="36">
        <f>C31/E31</f>
        <v>0.5</v>
      </c>
      <c r="D32" s="37">
        <f>D31/E31</f>
        <v>0.5</v>
      </c>
      <c r="E32" s="7"/>
      <c r="G32" s="35" t="s">
        <v>3</v>
      </c>
      <c r="H32" s="36">
        <f>H31/J31</f>
        <v>0.5</v>
      </c>
      <c r="I32" s="37">
        <f>I31/J31</f>
        <v>0.5</v>
      </c>
      <c r="J32" s="7"/>
      <c r="K32" s="31"/>
    </row>
    <row r="33" spans="2:13" s="10" customFormat="1" ht="18" x14ac:dyDescent="0.25">
      <c r="B33" s="22" t="s">
        <v>5</v>
      </c>
      <c r="C33" s="48">
        <v>0</v>
      </c>
      <c r="D33" s="49">
        <v>0</v>
      </c>
      <c r="E33" s="6">
        <f>C33+D33</f>
        <v>0</v>
      </c>
      <c r="G33" s="22" t="s">
        <v>5</v>
      </c>
      <c r="H33" s="48">
        <v>0</v>
      </c>
      <c r="I33" s="49">
        <v>0</v>
      </c>
      <c r="J33" s="6">
        <f>H33+I33</f>
        <v>0</v>
      </c>
      <c r="K33" s="31"/>
    </row>
    <row r="34" spans="2:13" s="10" customFormat="1" ht="15" x14ac:dyDescent="0.25">
      <c r="B34" s="43" t="s">
        <v>8</v>
      </c>
      <c r="C34" s="50">
        <v>0</v>
      </c>
      <c r="D34" s="51">
        <v>0</v>
      </c>
      <c r="E34" s="6"/>
      <c r="G34" s="43" t="s">
        <v>8</v>
      </c>
      <c r="H34" s="50">
        <v>0</v>
      </c>
      <c r="I34" s="51">
        <v>0</v>
      </c>
      <c r="J34" s="6"/>
      <c r="K34" s="33"/>
    </row>
    <row r="35" spans="2:13" s="10" customFormat="1" x14ac:dyDescent="0.2">
      <c r="B35" s="35" t="s">
        <v>12</v>
      </c>
      <c r="C35" s="36" t="e">
        <f>0.5+C36</f>
        <v>#DIV/0!</v>
      </c>
      <c r="D35" s="37" t="e">
        <f>1-C35</f>
        <v>#DIV/0!</v>
      </c>
      <c r="E35" s="6"/>
      <c r="G35" s="35" t="s">
        <v>12</v>
      </c>
      <c r="H35" s="36" t="e">
        <f>0.5+H36</f>
        <v>#DIV/0!</v>
      </c>
      <c r="I35" s="37" t="e">
        <f>1-H35</f>
        <v>#DIV/0!</v>
      </c>
      <c r="J35" s="6"/>
      <c r="K35" s="16"/>
    </row>
    <row r="36" spans="2:13" s="10" customFormat="1" x14ac:dyDescent="0.2">
      <c r="B36" s="35" t="s">
        <v>11</v>
      </c>
      <c r="C36" s="38" t="e">
        <f>C37/(C34+D34)</f>
        <v>#DIV/0!</v>
      </c>
      <c r="D36" s="39" t="e">
        <f>D37/(D34+E34)</f>
        <v>#DIV/0!</v>
      </c>
      <c r="E36" s="6"/>
      <c r="F36" s="12"/>
      <c r="G36" s="35" t="s">
        <v>11</v>
      </c>
      <c r="H36" s="38" t="e">
        <f>H37/(H34+I34)</f>
        <v>#DIV/0!</v>
      </c>
      <c r="I36" s="39" t="e">
        <f>I37/(I34+J34)</f>
        <v>#DIV/0!</v>
      </c>
      <c r="J36" s="6"/>
      <c r="M36" s="12"/>
    </row>
    <row r="37" spans="2:13" s="10" customFormat="1" x14ac:dyDescent="0.2">
      <c r="B37" s="35" t="s">
        <v>9</v>
      </c>
      <c r="C37" s="40">
        <f>C34-C38</f>
        <v>0</v>
      </c>
      <c r="D37" s="41">
        <f>D34-D38</f>
        <v>0</v>
      </c>
      <c r="E37" s="6"/>
      <c r="G37" s="35" t="s">
        <v>9</v>
      </c>
      <c r="H37" s="40">
        <f>H34-H38</f>
        <v>0</v>
      </c>
      <c r="I37" s="41">
        <f>I34-I38</f>
        <v>0</v>
      </c>
      <c r="J37" s="6"/>
    </row>
    <row r="38" spans="2:13" s="10" customFormat="1" x14ac:dyDescent="0.2">
      <c r="B38" s="35" t="s">
        <v>10</v>
      </c>
      <c r="C38" s="40">
        <f>C32*($C$34+$D$34)-H15</f>
        <v>0</v>
      </c>
      <c r="D38" s="41">
        <f>D32*($C$34+$D$34)-I15</f>
        <v>0</v>
      </c>
      <c r="E38" s="6"/>
      <c r="G38" s="35" t="s">
        <v>10</v>
      </c>
      <c r="H38" s="40">
        <f>H32*($H$34+$I$34)-C37</f>
        <v>0</v>
      </c>
      <c r="I38" s="41">
        <f>I32*($H$34+$I$34)-D37</f>
        <v>0</v>
      </c>
      <c r="J38" s="6"/>
      <c r="K38" s="31"/>
    </row>
    <row r="39" spans="2:13" s="10" customFormat="1" x14ac:dyDescent="0.2">
      <c r="B39" s="35" t="s">
        <v>7</v>
      </c>
      <c r="C39" s="36" t="e">
        <f>C42/E33</f>
        <v>#DIV/0!</v>
      </c>
      <c r="D39" s="37" t="e">
        <f>D42/E33</f>
        <v>#DIV/0!</v>
      </c>
      <c r="E39" s="6"/>
      <c r="G39" s="35" t="s">
        <v>7</v>
      </c>
      <c r="H39" s="36" t="e">
        <f>H42/J33</f>
        <v>#DIV/0!</v>
      </c>
      <c r="I39" s="37" t="e">
        <f>I42/J33</f>
        <v>#DIV/0!</v>
      </c>
      <c r="J39" s="6"/>
    </row>
    <row r="40" spans="2:13" s="10" customFormat="1" x14ac:dyDescent="0.2">
      <c r="B40" s="35" t="s">
        <v>6</v>
      </c>
      <c r="C40" s="36" t="e">
        <f>0.5+C39</f>
        <v>#DIV/0!</v>
      </c>
      <c r="D40" s="37" t="e">
        <f>1-C40</f>
        <v>#DIV/0!</v>
      </c>
      <c r="E40" s="7"/>
      <c r="G40" s="35" t="s">
        <v>6</v>
      </c>
      <c r="H40" s="36" t="e">
        <f>0.5+H39</f>
        <v>#DIV/0!</v>
      </c>
      <c r="I40" s="37" t="e">
        <f>1-H40</f>
        <v>#DIV/0!</v>
      </c>
      <c r="J40" s="7"/>
    </row>
    <row r="41" spans="2:13" s="10" customFormat="1" x14ac:dyDescent="0.2">
      <c r="B41" s="24" t="s">
        <v>0</v>
      </c>
      <c r="C41" s="1">
        <f>C32*($C$33+$D$33)-H20</f>
        <v>0</v>
      </c>
      <c r="D41" s="2">
        <f>D32*($H$11+$I$11)-I20</f>
        <v>0</v>
      </c>
      <c r="E41" s="7"/>
      <c r="F41" s="16"/>
      <c r="G41" s="24" t="s">
        <v>0</v>
      </c>
      <c r="H41" s="1">
        <f>H32*($H$33+$I$33)-C42</f>
        <v>0</v>
      </c>
      <c r="I41" s="2">
        <f>I32*($H$11+$I$11)-D42</f>
        <v>0</v>
      </c>
      <c r="J41" s="7"/>
      <c r="M41" s="16"/>
    </row>
    <row r="42" spans="2:13" s="10" customFormat="1" x14ac:dyDescent="0.2">
      <c r="B42" s="35" t="s">
        <v>1</v>
      </c>
      <c r="C42" s="40">
        <f>C33-C41</f>
        <v>0</v>
      </c>
      <c r="D42" s="41">
        <f>D33-D41</f>
        <v>0</v>
      </c>
      <c r="E42" s="7"/>
      <c r="F42" s="16"/>
      <c r="G42" s="35" t="s">
        <v>1</v>
      </c>
      <c r="H42" s="40">
        <f>H33-H41</f>
        <v>0</v>
      </c>
      <c r="I42" s="41">
        <f>I33-I41</f>
        <v>0</v>
      </c>
      <c r="J42" s="7"/>
      <c r="M42" s="16"/>
    </row>
    <row r="43" spans="2:13" s="10" customFormat="1" x14ac:dyDescent="0.2">
      <c r="B43" s="23"/>
      <c r="C43" s="26"/>
      <c r="D43" s="26"/>
      <c r="E43" s="19"/>
      <c r="F43" s="17"/>
      <c r="G43" s="23"/>
      <c r="H43" s="26"/>
      <c r="I43" s="26"/>
      <c r="J43" s="19"/>
      <c r="M43" s="34"/>
    </row>
    <row r="44" spans="2:13" s="10" customFormat="1" x14ac:dyDescent="0.2">
      <c r="B44" s="23"/>
      <c r="C44" s="27"/>
      <c r="D44" s="27"/>
      <c r="E44" s="19"/>
      <c r="G44" s="23"/>
      <c r="H44" s="27"/>
      <c r="I44" s="27"/>
      <c r="J44" s="19"/>
    </row>
    <row r="45" spans="2:13" s="10" customFormat="1" x14ac:dyDescent="0.2">
      <c r="B45" s="23"/>
      <c r="C45" s="27"/>
      <c r="D45" s="27"/>
      <c r="E45" s="19"/>
      <c r="G45" s="23"/>
      <c r="H45" s="27"/>
      <c r="I45" s="27"/>
      <c r="J45" s="19"/>
    </row>
    <row r="46" spans="2:13" s="10" customFormat="1" x14ac:dyDescent="0.2">
      <c r="B46" s="23"/>
      <c r="C46" s="27"/>
      <c r="D46" s="27"/>
      <c r="E46" s="19"/>
      <c r="G46" s="23"/>
      <c r="H46" s="27"/>
      <c r="I46" s="27"/>
      <c r="J46" s="19"/>
    </row>
    <row r="47" spans="2:13" s="10" customFormat="1" x14ac:dyDescent="0.2">
      <c r="B47" s="25"/>
      <c r="C47" s="28"/>
      <c r="D47" s="28"/>
      <c r="E47" s="20"/>
      <c r="G47" s="25"/>
      <c r="H47" s="28"/>
      <c r="I47" s="28"/>
      <c r="J47" s="20"/>
    </row>
    <row r="48" spans="2:13" s="10" customFormat="1" x14ac:dyDescent="0.2"/>
    <row r="49" spans="5:9" s="10" customFormat="1" x14ac:dyDescent="0.2"/>
    <row r="50" spans="5:9" s="10" customFormat="1" ht="18" customHeight="1" x14ac:dyDescent="0.2">
      <c r="E50" s="94" t="s">
        <v>13</v>
      </c>
      <c r="F50" s="94"/>
      <c r="G50" s="94"/>
      <c r="H50" s="46"/>
      <c r="I50" s="46"/>
    </row>
    <row r="51" spans="5:9" s="10" customFormat="1" x14ac:dyDescent="0.2">
      <c r="I51" s="47"/>
    </row>
    <row r="52" spans="5:9" s="10" customFormat="1" x14ac:dyDescent="0.2"/>
    <row r="53" spans="5:9" s="10" customFormat="1" x14ac:dyDescent="0.2"/>
    <row r="54" spans="5:9" s="10" customFormat="1" x14ac:dyDescent="0.2"/>
    <row r="55" spans="5:9" s="10" customFormat="1" x14ac:dyDescent="0.2"/>
    <row r="56" spans="5:9" s="10" customFormat="1" x14ac:dyDescent="0.2"/>
    <row r="57" spans="5:9" s="10" customFormat="1" x14ac:dyDescent="0.2"/>
    <row r="58" spans="5:9" s="10" customFormat="1" x14ac:dyDescent="0.2"/>
    <row r="59" spans="5:9" s="10" customFormat="1" x14ac:dyDescent="0.2"/>
    <row r="60" spans="5:9" s="10" customFormat="1" x14ac:dyDescent="0.2"/>
    <row r="61" spans="5:9" s="10" customFormat="1" x14ac:dyDescent="0.2"/>
    <row r="62" spans="5:9" s="10" customFormat="1" x14ac:dyDescent="0.2"/>
    <row r="63" spans="5:9" s="10" customFormat="1" x14ac:dyDescent="0.2"/>
    <row r="64" spans="5:9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</sheetData>
  <sheetProtection password="C722" sheet="1" objects="1" scenarios="1"/>
  <mergeCells count="3">
    <mergeCell ref="B2:D2"/>
    <mergeCell ref="B3:D3"/>
    <mergeCell ref="E50:G50"/>
  </mergeCells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BR74"/>
  <sheetViews>
    <sheetView zoomScaleNormal="100" workbookViewId="0">
      <selection activeCell="B26" sqref="B26"/>
    </sheetView>
  </sheetViews>
  <sheetFormatPr defaultRowHeight="12.75" x14ac:dyDescent="0.2"/>
  <cols>
    <col min="1" max="1" width="6.5703125" style="10" customWidth="1"/>
    <col min="2" max="2" width="25" customWidth="1"/>
    <col min="3" max="3" width="13" customWidth="1"/>
    <col min="4" max="4" width="12.28515625" customWidth="1"/>
    <col min="5" max="5" width="13.5703125" customWidth="1"/>
    <col min="6" max="6" width="13.42578125" customWidth="1"/>
    <col min="7" max="7" width="22.7109375" customWidth="1"/>
    <col min="8" max="8" width="13" customWidth="1"/>
    <col min="9" max="9" width="11.7109375" customWidth="1"/>
    <col min="10" max="10" width="13.42578125" customWidth="1"/>
  </cols>
  <sheetData>
    <row r="1" spans="2:70" s="10" customFormat="1" x14ac:dyDescent="0.2"/>
    <row r="2" spans="2:70" ht="24.75" customHeight="1" x14ac:dyDescent="0.2">
      <c r="B2" s="91" t="s">
        <v>15</v>
      </c>
      <c r="C2" s="92"/>
      <c r="D2" s="93"/>
      <c r="E2" s="52" t="s">
        <v>16</v>
      </c>
      <c r="F2" s="53" t="s">
        <v>17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</row>
    <row r="3" spans="2:70" ht="24" customHeight="1" x14ac:dyDescent="0.2">
      <c r="B3" s="91" t="s">
        <v>18</v>
      </c>
      <c r="C3" s="92"/>
      <c r="D3" s="93"/>
      <c r="E3" s="54">
        <v>10</v>
      </c>
      <c r="F3" s="55">
        <v>10</v>
      </c>
      <c r="G3" s="10"/>
      <c r="H3" s="10"/>
      <c r="I3" s="42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</row>
    <row r="4" spans="2:70" s="10" customFormat="1" x14ac:dyDescent="0.2"/>
    <row r="5" spans="2:70" s="10" customFormat="1" ht="15.75" x14ac:dyDescent="0.25">
      <c r="B5" s="58" t="s">
        <v>32</v>
      </c>
      <c r="D5" s="57"/>
    </row>
    <row r="6" spans="2:70" s="10" customFormat="1" x14ac:dyDescent="0.2">
      <c r="E6" s="12"/>
      <c r="F6" s="12"/>
    </row>
    <row r="7" spans="2:70" ht="15" x14ac:dyDescent="0.2">
      <c r="B7" s="11" t="s">
        <v>21</v>
      </c>
      <c r="C7" s="21"/>
      <c r="D7" s="21"/>
      <c r="E7" s="18"/>
      <c r="F7" s="13"/>
      <c r="G7" s="11" t="s">
        <v>22</v>
      </c>
      <c r="H7" s="21"/>
      <c r="I7" s="21"/>
      <c r="J7" s="18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</row>
    <row r="8" spans="2:70" ht="19.5" customHeight="1" x14ac:dyDescent="0.2">
      <c r="B8" s="22" t="s">
        <v>14</v>
      </c>
      <c r="C8" s="8" t="str">
        <f>E2</f>
        <v>Wydział 1</v>
      </c>
      <c r="D8" s="9" t="str">
        <f>F2</f>
        <v>Wydział 2</v>
      </c>
      <c r="E8" s="5" t="s">
        <v>2</v>
      </c>
      <c r="F8" s="13"/>
      <c r="G8" s="22" t="s">
        <v>14</v>
      </c>
      <c r="H8" s="8" t="str">
        <f>E2</f>
        <v>Wydział 1</v>
      </c>
      <c r="I8" s="9" t="str">
        <f>F2</f>
        <v>Wydział 2</v>
      </c>
      <c r="J8" s="5" t="s">
        <v>2</v>
      </c>
      <c r="K8" s="29"/>
      <c r="L8" s="3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</row>
    <row r="9" spans="2:70" x14ac:dyDescent="0.2">
      <c r="B9" s="35" t="s">
        <v>4</v>
      </c>
      <c r="C9" s="3">
        <f>E3</f>
        <v>10</v>
      </c>
      <c r="D9" s="4">
        <f>F3</f>
        <v>10</v>
      </c>
      <c r="E9" s="6">
        <f>C9+D9</f>
        <v>20</v>
      </c>
      <c r="F9" s="13"/>
      <c r="G9" s="35" t="s">
        <v>4</v>
      </c>
      <c r="H9" s="3">
        <f>E3</f>
        <v>10</v>
      </c>
      <c r="I9" s="4">
        <f>F3</f>
        <v>10</v>
      </c>
      <c r="J9" s="6">
        <f>H9+I9</f>
        <v>20</v>
      </c>
      <c r="K9" s="10"/>
      <c r="L9" s="31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2:70" x14ac:dyDescent="0.2">
      <c r="B10" s="35" t="s">
        <v>3</v>
      </c>
      <c r="C10" s="36">
        <f>C9/E9</f>
        <v>0.5</v>
      </c>
      <c r="D10" s="37">
        <f>D9/E9</f>
        <v>0.5</v>
      </c>
      <c r="E10" s="7"/>
      <c r="F10" s="13"/>
      <c r="G10" s="35" t="s">
        <v>3</v>
      </c>
      <c r="H10" s="36">
        <f>H9/J9</f>
        <v>0.5</v>
      </c>
      <c r="I10" s="37">
        <f>I9/J9</f>
        <v>0.5</v>
      </c>
      <c r="J10" s="7"/>
      <c r="K10" s="3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2:70" ht="18" x14ac:dyDescent="0.25">
      <c r="B11" s="22" t="s">
        <v>5</v>
      </c>
      <c r="C11" s="48">
        <v>0</v>
      </c>
      <c r="D11" s="49">
        <v>0</v>
      </c>
      <c r="E11" s="6">
        <f>C11+D11</f>
        <v>0</v>
      </c>
      <c r="F11" s="13"/>
      <c r="G11" s="22" t="s">
        <v>5</v>
      </c>
      <c r="H11" s="48">
        <v>0</v>
      </c>
      <c r="I11" s="49">
        <v>0</v>
      </c>
      <c r="J11" s="6">
        <f>H11+I11</f>
        <v>0</v>
      </c>
      <c r="K11" s="31"/>
      <c r="L11" s="31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</row>
    <row r="12" spans="2:70" ht="16.5" customHeight="1" x14ac:dyDescent="0.25">
      <c r="B12" s="43" t="s">
        <v>8</v>
      </c>
      <c r="C12" s="50">
        <v>0</v>
      </c>
      <c r="D12" s="51">
        <v>0</v>
      </c>
      <c r="E12" s="6"/>
      <c r="F12" s="13"/>
      <c r="G12" s="43" t="s">
        <v>8</v>
      </c>
      <c r="H12" s="50">
        <v>0</v>
      </c>
      <c r="I12" s="51">
        <v>0</v>
      </c>
      <c r="J12" s="6"/>
      <c r="K12" s="31"/>
      <c r="L12" s="31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</row>
    <row r="13" spans="2:70" ht="14.25" customHeight="1" x14ac:dyDescent="0.2">
      <c r="B13" s="35" t="s">
        <v>12</v>
      </c>
      <c r="C13" s="36" t="e">
        <f>0.5+C14</f>
        <v>#DIV/0!</v>
      </c>
      <c r="D13" s="37" t="e">
        <f>1-C13</f>
        <v>#DIV/0!</v>
      </c>
      <c r="E13" s="6"/>
      <c r="F13" s="13"/>
      <c r="G13" s="35" t="s">
        <v>12</v>
      </c>
      <c r="H13" s="36" t="e">
        <f>0.5+H14</f>
        <v>#DIV/0!</v>
      </c>
      <c r="I13" s="37" t="e">
        <f>1-H13</f>
        <v>#DIV/0!</v>
      </c>
      <c r="J13" s="6"/>
      <c r="K13" s="31"/>
      <c r="L13" s="31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</row>
    <row r="14" spans="2:70" ht="12.75" customHeight="1" x14ac:dyDescent="0.2">
      <c r="B14" s="35" t="s">
        <v>11</v>
      </c>
      <c r="C14" s="38" t="e">
        <f>C15/(C12+D12)</f>
        <v>#DIV/0!</v>
      </c>
      <c r="D14" s="39" t="e">
        <f>D15/(D12+E12)</f>
        <v>#DIV/0!</v>
      </c>
      <c r="E14" s="6"/>
      <c r="F14" s="13"/>
      <c r="G14" s="35" t="s">
        <v>11</v>
      </c>
      <c r="H14" s="38" t="e">
        <f>H15/(H12+I12)</f>
        <v>#DIV/0!</v>
      </c>
      <c r="I14" s="39" t="e">
        <f>I15/(I12+J12)</f>
        <v>#DIV/0!</v>
      </c>
      <c r="J14" s="6"/>
      <c r="K14" s="31"/>
      <c r="L14" s="31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2:70" ht="16.5" customHeight="1" x14ac:dyDescent="0.2">
      <c r="B15" s="35" t="s">
        <v>9</v>
      </c>
      <c r="C15" s="40">
        <f>C12-C16</f>
        <v>0</v>
      </c>
      <c r="D15" s="41">
        <f>D12-D16</f>
        <v>0</v>
      </c>
      <c r="E15" s="6"/>
      <c r="F15" s="13"/>
      <c r="G15" s="35" t="s">
        <v>9</v>
      </c>
      <c r="H15" s="40">
        <f>H12-H16</f>
        <v>0</v>
      </c>
      <c r="I15" s="41">
        <f>I12-I16</f>
        <v>0</v>
      </c>
      <c r="J15" s="6"/>
      <c r="K15" s="31"/>
      <c r="L15" s="31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2:70" ht="12.75" customHeight="1" x14ac:dyDescent="0.2">
      <c r="B16" s="35" t="s">
        <v>10</v>
      </c>
      <c r="C16" s="40">
        <f>C10*($C$12+$D$12)-Wrzesien!H37</f>
        <v>0</v>
      </c>
      <c r="D16" s="41">
        <f>D10*($C$12+$D$12)-Wrzesien!I37</f>
        <v>0</v>
      </c>
      <c r="E16" s="6"/>
      <c r="F16" s="13"/>
      <c r="G16" s="35" t="s">
        <v>10</v>
      </c>
      <c r="H16" s="40">
        <f>H10*($H$12+$I$12)-C15</f>
        <v>0</v>
      </c>
      <c r="I16" s="41">
        <f>I10*($H$12+$I$12)-D15</f>
        <v>0</v>
      </c>
      <c r="J16" s="6"/>
      <c r="K16" s="31"/>
      <c r="L16" s="31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2:70" x14ac:dyDescent="0.2">
      <c r="B17" s="35" t="s">
        <v>7</v>
      </c>
      <c r="C17" s="44" t="e">
        <f>C20/E11</f>
        <v>#DIV/0!</v>
      </c>
      <c r="D17" s="45" t="e">
        <f>D20/E11</f>
        <v>#DIV/0!</v>
      </c>
      <c r="E17" s="6"/>
      <c r="F17" s="13"/>
      <c r="G17" s="35" t="s">
        <v>7</v>
      </c>
      <c r="H17" s="44" t="e">
        <f>H20/J11</f>
        <v>#DIV/0!</v>
      </c>
      <c r="I17" s="45" t="e">
        <f>I20/J11</f>
        <v>#DIV/0!</v>
      </c>
      <c r="J17" s="6"/>
      <c r="K17" s="32"/>
      <c r="L17" s="31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2:70" x14ac:dyDescent="0.2">
      <c r="B18" s="35" t="s">
        <v>6</v>
      </c>
      <c r="C18" s="44" t="e">
        <f>0.5+C17</f>
        <v>#DIV/0!</v>
      </c>
      <c r="D18" s="45" t="e">
        <f>1-C18</f>
        <v>#DIV/0!</v>
      </c>
      <c r="E18" s="7"/>
      <c r="F18" s="14"/>
      <c r="G18" s="35" t="s">
        <v>6</v>
      </c>
      <c r="H18" s="44" t="e">
        <f>0.5+H17</f>
        <v>#DIV/0!</v>
      </c>
      <c r="I18" s="45" t="e">
        <f>1-H18</f>
        <v>#DIV/0!</v>
      </c>
      <c r="J18" s="7"/>
      <c r="K18" s="32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2:70" x14ac:dyDescent="0.2">
      <c r="B19" s="24" t="s">
        <v>0</v>
      </c>
      <c r="C19" s="1">
        <f>C10*($C$11+$D$11)-Wrzesien!H42</f>
        <v>0</v>
      </c>
      <c r="D19" s="2">
        <f>D10*($C$11+$D$11)-Wrzesien!I42</f>
        <v>0</v>
      </c>
      <c r="E19" s="7"/>
      <c r="F19" s="13"/>
      <c r="G19" s="24" t="s">
        <v>0</v>
      </c>
      <c r="H19" s="1">
        <f>H10*($H$11+$I$11)-C20</f>
        <v>0</v>
      </c>
      <c r="I19" s="2">
        <f>I10*($H$11+$I$11)-D20</f>
        <v>0</v>
      </c>
      <c r="J19" s="7"/>
      <c r="K19" s="33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2:70" x14ac:dyDescent="0.2">
      <c r="B20" s="35" t="s">
        <v>1</v>
      </c>
      <c r="C20" s="40">
        <f>C11-C19</f>
        <v>0</v>
      </c>
      <c r="D20" s="41">
        <f>D11-D19</f>
        <v>0</v>
      </c>
      <c r="E20" s="7"/>
      <c r="F20" s="13"/>
      <c r="G20" s="35" t="s">
        <v>1</v>
      </c>
      <c r="H20" s="40">
        <f>H11-H19</f>
        <v>0</v>
      </c>
      <c r="I20" s="41">
        <f>I11-I19</f>
        <v>0</v>
      </c>
      <c r="J20" s="7"/>
      <c r="K20" s="16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2:70" x14ac:dyDescent="0.2">
      <c r="B21" s="23"/>
      <c r="C21" s="26"/>
      <c r="D21" s="26"/>
      <c r="E21" s="19"/>
      <c r="F21" s="13"/>
      <c r="G21" s="23"/>
      <c r="H21" s="26"/>
      <c r="I21" s="26"/>
      <c r="J21" s="19"/>
      <c r="K21" s="10"/>
      <c r="L21" s="10"/>
      <c r="M21" s="16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</row>
    <row r="22" spans="2:70" x14ac:dyDescent="0.2">
      <c r="B22" s="23"/>
      <c r="C22" s="27"/>
      <c r="D22" s="27"/>
      <c r="E22" s="19"/>
      <c r="F22" s="13"/>
      <c r="G22" s="23"/>
      <c r="H22" s="27"/>
      <c r="I22" s="27"/>
      <c r="J22" s="19"/>
      <c r="K22" s="10"/>
      <c r="L22" s="10"/>
      <c r="M22" s="16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2:70" x14ac:dyDescent="0.2">
      <c r="B23" s="23"/>
      <c r="C23" s="27"/>
      <c r="D23" s="27"/>
      <c r="E23" s="19"/>
      <c r="F23" s="15"/>
      <c r="G23" s="23"/>
      <c r="H23" s="27"/>
      <c r="I23" s="27"/>
      <c r="J23" s="19"/>
      <c r="K23" s="10"/>
      <c r="L23" s="10"/>
      <c r="M23" s="17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</row>
    <row r="24" spans="2:70" x14ac:dyDescent="0.2">
      <c r="B24" s="23"/>
      <c r="C24" s="27"/>
      <c r="D24" s="27"/>
      <c r="E24" s="19"/>
      <c r="F24" s="13"/>
      <c r="G24" s="23"/>
      <c r="H24" s="27"/>
      <c r="I24" s="27"/>
      <c r="J24" s="19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</row>
    <row r="25" spans="2:70" x14ac:dyDescent="0.2">
      <c r="B25" s="25"/>
      <c r="C25" s="28"/>
      <c r="D25" s="28"/>
      <c r="E25" s="20"/>
      <c r="F25" s="13"/>
      <c r="G25" s="25"/>
      <c r="H25" s="28"/>
      <c r="I25" s="28"/>
      <c r="J25" s="2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</row>
    <row r="26" spans="2:70" s="10" customFormat="1" x14ac:dyDescent="0.2"/>
    <row r="27" spans="2:70" s="10" customFormat="1" ht="15.75" x14ac:dyDescent="0.25">
      <c r="B27" s="58" t="s">
        <v>32</v>
      </c>
    </row>
    <row r="28" spans="2:70" s="10" customFormat="1" x14ac:dyDescent="0.2">
      <c r="C28" s="29"/>
      <c r="D28" s="29"/>
      <c r="E28" s="30"/>
      <c r="J28" s="29"/>
      <c r="K28" s="29"/>
      <c r="L28" s="30"/>
    </row>
    <row r="29" spans="2:70" s="10" customFormat="1" ht="15" x14ac:dyDescent="0.2">
      <c r="B29" s="11" t="s">
        <v>23</v>
      </c>
      <c r="C29" s="21"/>
      <c r="D29" s="21"/>
      <c r="E29" s="18"/>
      <c r="G29" s="11" t="s">
        <v>24</v>
      </c>
      <c r="H29" s="21"/>
      <c r="I29" s="21"/>
      <c r="J29" s="18"/>
      <c r="L29" s="31"/>
    </row>
    <row r="30" spans="2:70" s="10" customFormat="1" ht="15" x14ac:dyDescent="0.2">
      <c r="B30" s="22" t="s">
        <v>14</v>
      </c>
      <c r="C30" s="8" t="str">
        <f>E2</f>
        <v>Wydział 1</v>
      </c>
      <c r="D30" s="9" t="str">
        <f>F2</f>
        <v>Wydział 2</v>
      </c>
      <c r="E30" s="5" t="s">
        <v>2</v>
      </c>
      <c r="G30" s="22" t="s">
        <v>14</v>
      </c>
      <c r="H30" s="8" t="str">
        <f>E2</f>
        <v>Wydział 1</v>
      </c>
      <c r="I30" s="9" t="str">
        <f>F2</f>
        <v>Wydział 2</v>
      </c>
      <c r="J30" s="5" t="s">
        <v>2</v>
      </c>
      <c r="K30" s="32"/>
    </row>
    <row r="31" spans="2:70" s="10" customFormat="1" x14ac:dyDescent="0.2">
      <c r="B31" s="35" t="s">
        <v>4</v>
      </c>
      <c r="C31" s="3">
        <f>E3</f>
        <v>10</v>
      </c>
      <c r="D31" s="4">
        <f>F3</f>
        <v>10</v>
      </c>
      <c r="E31" s="6">
        <f>C31+D31</f>
        <v>20</v>
      </c>
      <c r="G31" s="35" t="s">
        <v>4</v>
      </c>
      <c r="H31" s="3">
        <f>E3</f>
        <v>10</v>
      </c>
      <c r="I31" s="4">
        <f>F3</f>
        <v>10</v>
      </c>
      <c r="J31" s="6">
        <f>H31+I31</f>
        <v>20</v>
      </c>
      <c r="K31" s="31"/>
    </row>
    <row r="32" spans="2:70" s="10" customFormat="1" x14ac:dyDescent="0.2">
      <c r="B32" s="35" t="s">
        <v>3</v>
      </c>
      <c r="C32" s="36">
        <f>C31/E31</f>
        <v>0.5</v>
      </c>
      <c r="D32" s="37">
        <f>D31/E31</f>
        <v>0.5</v>
      </c>
      <c r="E32" s="7"/>
      <c r="G32" s="35" t="s">
        <v>3</v>
      </c>
      <c r="H32" s="36">
        <f>H31/J31</f>
        <v>0.5</v>
      </c>
      <c r="I32" s="37">
        <f>I31/J31</f>
        <v>0.5</v>
      </c>
      <c r="J32" s="7"/>
      <c r="K32" s="31"/>
    </row>
    <row r="33" spans="2:13" s="10" customFormat="1" ht="18" x14ac:dyDescent="0.25">
      <c r="B33" s="22" t="s">
        <v>5</v>
      </c>
      <c r="C33" s="48">
        <v>0</v>
      </c>
      <c r="D33" s="49">
        <v>0</v>
      </c>
      <c r="E33" s="6">
        <f>C33+D33</f>
        <v>0</v>
      </c>
      <c r="G33" s="22" t="s">
        <v>5</v>
      </c>
      <c r="H33" s="48">
        <v>0</v>
      </c>
      <c r="I33" s="49">
        <v>0</v>
      </c>
      <c r="J33" s="6">
        <f>H33+I33</f>
        <v>0</v>
      </c>
      <c r="K33" s="31"/>
    </row>
    <row r="34" spans="2:13" s="10" customFormat="1" ht="15" x14ac:dyDescent="0.25">
      <c r="B34" s="43" t="s">
        <v>8</v>
      </c>
      <c r="C34" s="50">
        <v>0</v>
      </c>
      <c r="D34" s="51">
        <v>0</v>
      </c>
      <c r="E34" s="6"/>
      <c r="G34" s="43" t="s">
        <v>8</v>
      </c>
      <c r="H34" s="50">
        <v>0</v>
      </c>
      <c r="I34" s="51">
        <v>0</v>
      </c>
      <c r="J34" s="6"/>
      <c r="K34" s="33"/>
    </row>
    <row r="35" spans="2:13" s="10" customFormat="1" x14ac:dyDescent="0.2">
      <c r="B35" s="35" t="s">
        <v>12</v>
      </c>
      <c r="C35" s="36" t="e">
        <f>0.5+C36</f>
        <v>#DIV/0!</v>
      </c>
      <c r="D35" s="37" t="e">
        <f>1-C35</f>
        <v>#DIV/0!</v>
      </c>
      <c r="E35" s="6"/>
      <c r="G35" s="35" t="s">
        <v>12</v>
      </c>
      <c r="H35" s="36" t="e">
        <f>0.5+H36</f>
        <v>#DIV/0!</v>
      </c>
      <c r="I35" s="37" t="e">
        <f>1-H35</f>
        <v>#DIV/0!</v>
      </c>
      <c r="J35" s="6"/>
      <c r="K35" s="16"/>
    </row>
    <row r="36" spans="2:13" s="10" customFormat="1" x14ac:dyDescent="0.2">
      <c r="B36" s="35" t="s">
        <v>11</v>
      </c>
      <c r="C36" s="38" t="e">
        <f>C37/(C34+D34)</f>
        <v>#DIV/0!</v>
      </c>
      <c r="D36" s="39" t="e">
        <f>D37/(D34+E34)</f>
        <v>#DIV/0!</v>
      </c>
      <c r="E36" s="6"/>
      <c r="F36" s="12"/>
      <c r="G36" s="35" t="s">
        <v>11</v>
      </c>
      <c r="H36" s="38" t="e">
        <f>H37/(H34+I34)</f>
        <v>#DIV/0!</v>
      </c>
      <c r="I36" s="39" t="e">
        <f>I37/(I34+J34)</f>
        <v>#DIV/0!</v>
      </c>
      <c r="J36" s="6"/>
      <c r="M36" s="12"/>
    </row>
    <row r="37" spans="2:13" s="10" customFormat="1" x14ac:dyDescent="0.2">
      <c r="B37" s="35" t="s">
        <v>9</v>
      </c>
      <c r="C37" s="40">
        <f>C34-C38</f>
        <v>0</v>
      </c>
      <c r="D37" s="41">
        <f>D34-D38</f>
        <v>0</v>
      </c>
      <c r="E37" s="6"/>
      <c r="G37" s="35" t="s">
        <v>9</v>
      </c>
      <c r="H37" s="40">
        <f>H34-H38</f>
        <v>0</v>
      </c>
      <c r="I37" s="41">
        <f>I34-I38</f>
        <v>0</v>
      </c>
      <c r="J37" s="6"/>
    </row>
    <row r="38" spans="2:13" s="10" customFormat="1" x14ac:dyDescent="0.2">
      <c r="B38" s="35" t="s">
        <v>10</v>
      </c>
      <c r="C38" s="40">
        <f>C32*($C$34+$D$34)-H15</f>
        <v>0</v>
      </c>
      <c r="D38" s="41">
        <f>D32*($C$34+$D$34)-I15</f>
        <v>0</v>
      </c>
      <c r="E38" s="6"/>
      <c r="G38" s="35" t="s">
        <v>10</v>
      </c>
      <c r="H38" s="40">
        <f>H32*($H$34+$I$34)-C37</f>
        <v>0</v>
      </c>
      <c r="I38" s="41">
        <f>I32*($H$34+$I$34)-D37</f>
        <v>0</v>
      </c>
      <c r="J38" s="6"/>
      <c r="K38" s="31"/>
    </row>
    <row r="39" spans="2:13" s="10" customFormat="1" x14ac:dyDescent="0.2">
      <c r="B39" s="35" t="s">
        <v>7</v>
      </c>
      <c r="C39" s="36" t="e">
        <f>C42/E33</f>
        <v>#DIV/0!</v>
      </c>
      <c r="D39" s="37" t="e">
        <f>D42/E33</f>
        <v>#DIV/0!</v>
      </c>
      <c r="E39" s="6"/>
      <c r="G39" s="35" t="s">
        <v>7</v>
      </c>
      <c r="H39" s="36" t="e">
        <f>H42/J33</f>
        <v>#DIV/0!</v>
      </c>
      <c r="I39" s="37" t="e">
        <f>I42/J33</f>
        <v>#DIV/0!</v>
      </c>
      <c r="J39" s="6"/>
    </row>
    <row r="40" spans="2:13" s="10" customFormat="1" x14ac:dyDescent="0.2">
      <c r="B40" s="35" t="s">
        <v>6</v>
      </c>
      <c r="C40" s="36" t="e">
        <f>0.5+C39</f>
        <v>#DIV/0!</v>
      </c>
      <c r="D40" s="37" t="e">
        <f>1-C40</f>
        <v>#DIV/0!</v>
      </c>
      <c r="E40" s="7"/>
      <c r="G40" s="35" t="s">
        <v>6</v>
      </c>
      <c r="H40" s="36" t="e">
        <f>0.5+H39</f>
        <v>#DIV/0!</v>
      </c>
      <c r="I40" s="37" t="e">
        <f>1-H40</f>
        <v>#DIV/0!</v>
      </c>
      <c r="J40" s="7"/>
    </row>
    <row r="41" spans="2:13" s="10" customFormat="1" x14ac:dyDescent="0.2">
      <c r="B41" s="24" t="s">
        <v>0</v>
      </c>
      <c r="C41" s="1">
        <f>C32*($C$33+$D$33)-H20</f>
        <v>0</v>
      </c>
      <c r="D41" s="2">
        <f>D32*($H$11+$I$11)-I20</f>
        <v>0</v>
      </c>
      <c r="E41" s="7"/>
      <c r="F41" s="16"/>
      <c r="G41" s="24" t="s">
        <v>0</v>
      </c>
      <c r="H41" s="1">
        <f>H32*($H$33+$I$33)-C42</f>
        <v>0</v>
      </c>
      <c r="I41" s="2">
        <f>I32*($H$11+$I$11)-D42</f>
        <v>0</v>
      </c>
      <c r="J41" s="7"/>
      <c r="M41" s="16"/>
    </row>
    <row r="42" spans="2:13" s="10" customFormat="1" x14ac:dyDescent="0.2">
      <c r="B42" s="35" t="s">
        <v>1</v>
      </c>
      <c r="C42" s="40">
        <f>C33-C41</f>
        <v>0</v>
      </c>
      <c r="D42" s="41">
        <f>D33-D41</f>
        <v>0</v>
      </c>
      <c r="E42" s="7"/>
      <c r="F42" s="16"/>
      <c r="G42" s="35" t="s">
        <v>1</v>
      </c>
      <c r="H42" s="40">
        <f>H33-H41</f>
        <v>0</v>
      </c>
      <c r="I42" s="41">
        <f>I33-I41</f>
        <v>0</v>
      </c>
      <c r="J42" s="7"/>
      <c r="M42" s="16"/>
    </row>
    <row r="43" spans="2:13" s="10" customFormat="1" x14ac:dyDescent="0.2">
      <c r="B43" s="23"/>
      <c r="C43" s="26"/>
      <c r="D43" s="26"/>
      <c r="E43" s="19"/>
      <c r="F43" s="17"/>
      <c r="G43" s="23"/>
      <c r="H43" s="26"/>
      <c r="I43" s="26"/>
      <c r="J43" s="19"/>
      <c r="M43" s="34"/>
    </row>
    <row r="44" spans="2:13" s="10" customFormat="1" x14ac:dyDescent="0.2">
      <c r="B44" s="23"/>
      <c r="C44" s="27"/>
      <c r="D44" s="27"/>
      <c r="E44" s="19"/>
      <c r="G44" s="23"/>
      <c r="H44" s="27"/>
      <c r="I44" s="27"/>
      <c r="J44" s="19"/>
    </row>
    <row r="45" spans="2:13" s="10" customFormat="1" x14ac:dyDescent="0.2">
      <c r="B45" s="23"/>
      <c r="C45" s="27"/>
      <c r="D45" s="27"/>
      <c r="E45" s="19"/>
      <c r="G45" s="23"/>
      <c r="H45" s="27"/>
      <c r="I45" s="27"/>
      <c r="J45" s="19"/>
    </row>
    <row r="46" spans="2:13" s="10" customFormat="1" x14ac:dyDescent="0.2">
      <c r="B46" s="23"/>
      <c r="C46" s="27"/>
      <c r="D46" s="27"/>
      <c r="E46" s="19"/>
      <c r="G46" s="23"/>
      <c r="H46" s="27"/>
      <c r="I46" s="27"/>
      <c r="J46" s="19"/>
    </row>
    <row r="47" spans="2:13" s="10" customFormat="1" x14ac:dyDescent="0.2">
      <c r="B47" s="25"/>
      <c r="C47" s="28"/>
      <c r="D47" s="28"/>
      <c r="E47" s="20"/>
      <c r="G47" s="25"/>
      <c r="H47" s="28"/>
      <c r="I47" s="28"/>
      <c r="J47" s="20"/>
    </row>
    <row r="48" spans="2:13" s="10" customFormat="1" x14ac:dyDescent="0.2"/>
    <row r="49" spans="5:9" s="10" customFormat="1" x14ac:dyDescent="0.2"/>
    <row r="50" spans="5:9" s="10" customFormat="1" ht="18" customHeight="1" x14ac:dyDescent="0.2">
      <c r="E50" s="94" t="s">
        <v>13</v>
      </c>
      <c r="F50" s="94"/>
      <c r="G50" s="94"/>
      <c r="H50" s="46"/>
      <c r="I50" s="46"/>
    </row>
    <row r="51" spans="5:9" s="10" customFormat="1" x14ac:dyDescent="0.2">
      <c r="I51" s="47"/>
    </row>
    <row r="52" spans="5:9" s="10" customFormat="1" x14ac:dyDescent="0.2"/>
    <row r="53" spans="5:9" s="10" customFormat="1" x14ac:dyDescent="0.2"/>
    <row r="54" spans="5:9" s="10" customFormat="1" x14ac:dyDescent="0.2"/>
    <row r="55" spans="5:9" s="10" customFormat="1" x14ac:dyDescent="0.2"/>
    <row r="56" spans="5:9" s="10" customFormat="1" x14ac:dyDescent="0.2"/>
    <row r="57" spans="5:9" s="10" customFormat="1" x14ac:dyDescent="0.2"/>
    <row r="58" spans="5:9" s="10" customFormat="1" x14ac:dyDescent="0.2"/>
    <row r="59" spans="5:9" s="10" customFormat="1" x14ac:dyDescent="0.2"/>
    <row r="60" spans="5:9" s="10" customFormat="1" x14ac:dyDescent="0.2"/>
    <row r="61" spans="5:9" s="10" customFormat="1" x14ac:dyDescent="0.2"/>
    <row r="62" spans="5:9" s="10" customFormat="1" x14ac:dyDescent="0.2"/>
    <row r="63" spans="5:9" s="10" customFormat="1" x14ac:dyDescent="0.2"/>
    <row r="64" spans="5:9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</sheetData>
  <sheetProtection password="C722" sheet="1" objects="1" scenarios="1"/>
  <mergeCells count="3">
    <mergeCell ref="B2:D2"/>
    <mergeCell ref="B3:D3"/>
    <mergeCell ref="E50:G50"/>
  </mergeCells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BR74"/>
  <sheetViews>
    <sheetView zoomScaleNormal="100" workbookViewId="0">
      <selection activeCell="B26" sqref="B26"/>
    </sheetView>
  </sheetViews>
  <sheetFormatPr defaultRowHeight="12.75" x14ac:dyDescent="0.2"/>
  <cols>
    <col min="1" max="1" width="6.5703125" style="10" customWidth="1"/>
    <col min="2" max="2" width="25" customWidth="1"/>
    <col min="3" max="3" width="13" customWidth="1"/>
    <col min="4" max="4" width="12.28515625" customWidth="1"/>
    <col min="5" max="5" width="13.5703125" customWidth="1"/>
    <col min="6" max="6" width="13.42578125" customWidth="1"/>
    <col min="7" max="7" width="22.7109375" customWidth="1"/>
    <col min="8" max="8" width="13" customWidth="1"/>
    <col min="9" max="9" width="11.7109375" customWidth="1"/>
    <col min="10" max="10" width="13.42578125" customWidth="1"/>
  </cols>
  <sheetData>
    <row r="1" spans="2:70" s="10" customFormat="1" x14ac:dyDescent="0.2"/>
    <row r="2" spans="2:70" ht="24.75" customHeight="1" x14ac:dyDescent="0.2">
      <c r="B2" s="91" t="s">
        <v>15</v>
      </c>
      <c r="C2" s="92"/>
      <c r="D2" s="93"/>
      <c r="E2" s="52" t="s">
        <v>16</v>
      </c>
      <c r="F2" s="53" t="s">
        <v>17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</row>
    <row r="3" spans="2:70" ht="24" customHeight="1" x14ac:dyDescent="0.2">
      <c r="B3" s="91" t="s">
        <v>18</v>
      </c>
      <c r="C3" s="92"/>
      <c r="D3" s="93"/>
      <c r="E3" s="54">
        <v>10</v>
      </c>
      <c r="F3" s="55">
        <v>10</v>
      </c>
      <c r="G3" s="10"/>
      <c r="H3" s="10"/>
      <c r="I3" s="42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</row>
    <row r="4" spans="2:70" s="10" customFormat="1" x14ac:dyDescent="0.2"/>
    <row r="5" spans="2:70" s="10" customFormat="1" ht="15.75" x14ac:dyDescent="0.25">
      <c r="B5" s="58" t="s">
        <v>33</v>
      </c>
      <c r="D5" s="57"/>
    </row>
    <row r="6" spans="2:70" s="10" customFormat="1" x14ac:dyDescent="0.2">
      <c r="E6" s="12"/>
      <c r="F6" s="12"/>
    </row>
    <row r="7" spans="2:70" ht="15" x14ac:dyDescent="0.2">
      <c r="B7" s="11" t="s">
        <v>21</v>
      </c>
      <c r="C7" s="21"/>
      <c r="D7" s="21"/>
      <c r="E7" s="18"/>
      <c r="F7" s="13"/>
      <c r="G7" s="11" t="s">
        <v>22</v>
      </c>
      <c r="H7" s="21"/>
      <c r="I7" s="21"/>
      <c r="J7" s="18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</row>
    <row r="8" spans="2:70" ht="19.5" customHeight="1" x14ac:dyDescent="0.2">
      <c r="B8" s="22" t="s">
        <v>14</v>
      </c>
      <c r="C8" s="8" t="str">
        <f>E2</f>
        <v>Wydział 1</v>
      </c>
      <c r="D8" s="9" t="str">
        <f>F2</f>
        <v>Wydział 2</v>
      </c>
      <c r="E8" s="5" t="s">
        <v>2</v>
      </c>
      <c r="F8" s="13"/>
      <c r="G8" s="22" t="s">
        <v>14</v>
      </c>
      <c r="H8" s="8" t="str">
        <f>E2</f>
        <v>Wydział 1</v>
      </c>
      <c r="I8" s="9" t="str">
        <f>F2</f>
        <v>Wydział 2</v>
      </c>
      <c r="J8" s="5" t="s">
        <v>2</v>
      </c>
      <c r="K8" s="29"/>
      <c r="L8" s="3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</row>
    <row r="9" spans="2:70" x14ac:dyDescent="0.2">
      <c r="B9" s="35" t="s">
        <v>4</v>
      </c>
      <c r="C9" s="3">
        <f>E3</f>
        <v>10</v>
      </c>
      <c r="D9" s="4">
        <f>F3</f>
        <v>10</v>
      </c>
      <c r="E9" s="6">
        <f>C9+D9</f>
        <v>20</v>
      </c>
      <c r="F9" s="13"/>
      <c r="G9" s="35" t="s">
        <v>4</v>
      </c>
      <c r="H9" s="3">
        <f>E3</f>
        <v>10</v>
      </c>
      <c r="I9" s="4">
        <f>F3</f>
        <v>10</v>
      </c>
      <c r="J9" s="6">
        <f>H9+I9</f>
        <v>20</v>
      </c>
      <c r="K9" s="10"/>
      <c r="L9" s="31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2:70" x14ac:dyDescent="0.2">
      <c r="B10" s="35" t="s">
        <v>3</v>
      </c>
      <c r="C10" s="36">
        <f>C9/E9</f>
        <v>0.5</v>
      </c>
      <c r="D10" s="37">
        <f>D9/E9</f>
        <v>0.5</v>
      </c>
      <c r="E10" s="7"/>
      <c r="F10" s="13"/>
      <c r="G10" s="35" t="s">
        <v>3</v>
      </c>
      <c r="H10" s="36">
        <f>H9/J9</f>
        <v>0.5</v>
      </c>
      <c r="I10" s="37">
        <f>I9/J9</f>
        <v>0.5</v>
      </c>
      <c r="J10" s="7"/>
      <c r="K10" s="3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2:70" ht="18" x14ac:dyDescent="0.25">
      <c r="B11" s="22" t="s">
        <v>5</v>
      </c>
      <c r="C11" s="48">
        <v>0</v>
      </c>
      <c r="D11" s="49">
        <v>0</v>
      </c>
      <c r="E11" s="6">
        <f>C11+D11</f>
        <v>0</v>
      </c>
      <c r="F11" s="13"/>
      <c r="G11" s="22" t="s">
        <v>5</v>
      </c>
      <c r="H11" s="48">
        <v>0</v>
      </c>
      <c r="I11" s="49">
        <v>0</v>
      </c>
      <c r="J11" s="6">
        <f>H11+I11</f>
        <v>0</v>
      </c>
      <c r="K11" s="31"/>
      <c r="L11" s="31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</row>
    <row r="12" spans="2:70" ht="16.5" customHeight="1" x14ac:dyDescent="0.25">
      <c r="B12" s="43" t="s">
        <v>8</v>
      </c>
      <c r="C12" s="50">
        <v>0</v>
      </c>
      <c r="D12" s="51">
        <v>0</v>
      </c>
      <c r="E12" s="6"/>
      <c r="F12" s="13"/>
      <c r="G12" s="43" t="s">
        <v>8</v>
      </c>
      <c r="H12" s="50">
        <v>0</v>
      </c>
      <c r="I12" s="51">
        <v>0</v>
      </c>
      <c r="J12" s="6"/>
      <c r="K12" s="31"/>
      <c r="L12" s="31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</row>
    <row r="13" spans="2:70" ht="14.25" customHeight="1" x14ac:dyDescent="0.2">
      <c r="B13" s="35" t="s">
        <v>12</v>
      </c>
      <c r="C13" s="36" t="e">
        <f>0.5+C14</f>
        <v>#DIV/0!</v>
      </c>
      <c r="D13" s="37" t="e">
        <f>1-C13</f>
        <v>#DIV/0!</v>
      </c>
      <c r="E13" s="6"/>
      <c r="F13" s="13"/>
      <c r="G13" s="35" t="s">
        <v>12</v>
      </c>
      <c r="H13" s="36" t="e">
        <f>0.5+H14</f>
        <v>#DIV/0!</v>
      </c>
      <c r="I13" s="37" t="e">
        <f>1-H13</f>
        <v>#DIV/0!</v>
      </c>
      <c r="J13" s="6"/>
      <c r="K13" s="31"/>
      <c r="L13" s="31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</row>
    <row r="14" spans="2:70" ht="12.75" customHeight="1" x14ac:dyDescent="0.2">
      <c r="B14" s="35" t="s">
        <v>11</v>
      </c>
      <c r="C14" s="38" t="e">
        <f>C15/(C12+D12)</f>
        <v>#DIV/0!</v>
      </c>
      <c r="D14" s="39" t="e">
        <f>D15/(D12+E12)</f>
        <v>#DIV/0!</v>
      </c>
      <c r="E14" s="6"/>
      <c r="F14" s="13"/>
      <c r="G14" s="35" t="s">
        <v>11</v>
      </c>
      <c r="H14" s="38" t="e">
        <f>H15/(H12+I12)</f>
        <v>#DIV/0!</v>
      </c>
      <c r="I14" s="39" t="e">
        <f>I15/(I12+J12)</f>
        <v>#DIV/0!</v>
      </c>
      <c r="J14" s="6"/>
      <c r="K14" s="31"/>
      <c r="L14" s="31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2:70" ht="16.5" customHeight="1" x14ac:dyDescent="0.2">
      <c r="B15" s="35" t="s">
        <v>9</v>
      </c>
      <c r="C15" s="40">
        <f>C12-C16</f>
        <v>0</v>
      </c>
      <c r="D15" s="41">
        <f>D12-D16</f>
        <v>0</v>
      </c>
      <c r="E15" s="6"/>
      <c r="F15" s="13"/>
      <c r="G15" s="35" t="s">
        <v>9</v>
      </c>
      <c r="H15" s="40">
        <f>H12-H16</f>
        <v>0</v>
      </c>
      <c r="I15" s="41">
        <f>I12-I16</f>
        <v>0</v>
      </c>
      <c r="J15" s="6"/>
      <c r="K15" s="31"/>
      <c r="L15" s="31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2:70" ht="12.75" customHeight="1" x14ac:dyDescent="0.2">
      <c r="B16" s="35" t="s">
        <v>10</v>
      </c>
      <c r="C16" s="40">
        <f>C10*($C$12+$D$12)-Pazdziernik!H37</f>
        <v>0</v>
      </c>
      <c r="D16" s="41">
        <f>D10*($C$12+$D$12)-Pazdziernik!I37</f>
        <v>0</v>
      </c>
      <c r="E16" s="6"/>
      <c r="F16" s="13"/>
      <c r="G16" s="35" t="s">
        <v>10</v>
      </c>
      <c r="H16" s="40">
        <f>H10*($H$12+$I$12)-C15</f>
        <v>0</v>
      </c>
      <c r="I16" s="41">
        <f>I10*($H$12+$I$12)-D15</f>
        <v>0</v>
      </c>
      <c r="J16" s="6"/>
      <c r="K16" s="31"/>
      <c r="L16" s="31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2:70" x14ac:dyDescent="0.2">
      <c r="B17" s="35" t="s">
        <v>7</v>
      </c>
      <c r="C17" s="44" t="e">
        <f>C20/E11</f>
        <v>#DIV/0!</v>
      </c>
      <c r="D17" s="45" t="e">
        <f>D20/E11</f>
        <v>#DIV/0!</v>
      </c>
      <c r="E17" s="6"/>
      <c r="F17" s="13"/>
      <c r="G17" s="35" t="s">
        <v>7</v>
      </c>
      <c r="H17" s="44" t="e">
        <f>H20/J11</f>
        <v>#DIV/0!</v>
      </c>
      <c r="I17" s="45" t="e">
        <f>I20/J11</f>
        <v>#DIV/0!</v>
      </c>
      <c r="J17" s="6"/>
      <c r="K17" s="32"/>
      <c r="L17" s="31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2:70" x14ac:dyDescent="0.2">
      <c r="B18" s="35" t="s">
        <v>6</v>
      </c>
      <c r="C18" s="44" t="e">
        <f>0.5+C17</f>
        <v>#DIV/0!</v>
      </c>
      <c r="D18" s="45" t="e">
        <f>1-C18</f>
        <v>#DIV/0!</v>
      </c>
      <c r="E18" s="7"/>
      <c r="F18" s="14"/>
      <c r="G18" s="35" t="s">
        <v>6</v>
      </c>
      <c r="H18" s="44" t="e">
        <f>0.5+H17</f>
        <v>#DIV/0!</v>
      </c>
      <c r="I18" s="45" t="e">
        <f>1-H18</f>
        <v>#DIV/0!</v>
      </c>
      <c r="J18" s="7"/>
      <c r="K18" s="32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2:70" x14ac:dyDescent="0.2">
      <c r="B19" s="24" t="s">
        <v>0</v>
      </c>
      <c r="C19" s="1">
        <f>C10*($C$11+$D$11)-Pazdziernik!H42</f>
        <v>0</v>
      </c>
      <c r="D19" s="2">
        <f>D10*($C$11+$D$11)-Pazdziernik!I42</f>
        <v>0</v>
      </c>
      <c r="E19" s="7"/>
      <c r="F19" s="13"/>
      <c r="G19" s="24" t="s">
        <v>0</v>
      </c>
      <c r="H19" s="1">
        <f>H10*($H$11+$I$11)-C20</f>
        <v>0</v>
      </c>
      <c r="I19" s="2">
        <f>I10*($H$11+$I$11)-D20</f>
        <v>0</v>
      </c>
      <c r="J19" s="7"/>
      <c r="K19" s="33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2:70" x14ac:dyDescent="0.2">
      <c r="B20" s="35" t="s">
        <v>1</v>
      </c>
      <c r="C20" s="40">
        <f>C11-C19</f>
        <v>0</v>
      </c>
      <c r="D20" s="41">
        <f>D11-D19</f>
        <v>0</v>
      </c>
      <c r="E20" s="7"/>
      <c r="F20" s="13"/>
      <c r="G20" s="35" t="s">
        <v>1</v>
      </c>
      <c r="H20" s="40">
        <f>H11-H19</f>
        <v>0</v>
      </c>
      <c r="I20" s="41">
        <f>I11-I19</f>
        <v>0</v>
      </c>
      <c r="J20" s="7"/>
      <c r="K20" s="16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2:70" x14ac:dyDescent="0.2">
      <c r="B21" s="23"/>
      <c r="C21" s="26"/>
      <c r="D21" s="26"/>
      <c r="E21" s="19"/>
      <c r="F21" s="13"/>
      <c r="G21" s="23"/>
      <c r="H21" s="26"/>
      <c r="I21" s="26"/>
      <c r="J21" s="19"/>
      <c r="K21" s="10"/>
      <c r="L21" s="10"/>
      <c r="M21" s="16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</row>
    <row r="22" spans="2:70" x14ac:dyDescent="0.2">
      <c r="B22" s="23"/>
      <c r="C22" s="27"/>
      <c r="D22" s="27"/>
      <c r="E22" s="19"/>
      <c r="F22" s="13"/>
      <c r="G22" s="23"/>
      <c r="H22" s="27"/>
      <c r="I22" s="27"/>
      <c r="J22" s="19"/>
      <c r="K22" s="10"/>
      <c r="L22" s="10"/>
      <c r="M22" s="16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2:70" x14ac:dyDescent="0.2">
      <c r="B23" s="23"/>
      <c r="C23" s="27"/>
      <c r="D23" s="27"/>
      <c r="E23" s="19"/>
      <c r="F23" s="15"/>
      <c r="G23" s="23"/>
      <c r="H23" s="27"/>
      <c r="I23" s="27"/>
      <c r="J23" s="19"/>
      <c r="K23" s="10"/>
      <c r="L23" s="10"/>
      <c r="M23" s="17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</row>
    <row r="24" spans="2:70" x14ac:dyDescent="0.2">
      <c r="B24" s="23"/>
      <c r="C24" s="27"/>
      <c r="D24" s="27"/>
      <c r="E24" s="19"/>
      <c r="F24" s="13"/>
      <c r="G24" s="23"/>
      <c r="H24" s="27"/>
      <c r="I24" s="27"/>
      <c r="J24" s="19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</row>
    <row r="25" spans="2:70" x14ac:dyDescent="0.2">
      <c r="B25" s="25"/>
      <c r="C25" s="28"/>
      <c r="D25" s="28"/>
      <c r="E25" s="20"/>
      <c r="F25" s="13"/>
      <c r="G25" s="25"/>
      <c r="H25" s="28"/>
      <c r="I25" s="28"/>
      <c r="J25" s="2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</row>
    <row r="26" spans="2:70" s="10" customFormat="1" x14ac:dyDescent="0.2"/>
    <row r="27" spans="2:70" s="10" customFormat="1" ht="15.75" x14ac:dyDescent="0.25">
      <c r="B27" s="58" t="s">
        <v>33</v>
      </c>
    </row>
    <row r="28" spans="2:70" s="10" customFormat="1" x14ac:dyDescent="0.2">
      <c r="C28" s="29"/>
      <c r="D28" s="29"/>
      <c r="E28" s="30"/>
      <c r="J28" s="29"/>
      <c r="K28" s="29"/>
      <c r="L28" s="30"/>
    </row>
    <row r="29" spans="2:70" s="10" customFormat="1" ht="15" x14ac:dyDescent="0.2">
      <c r="B29" s="11" t="s">
        <v>23</v>
      </c>
      <c r="C29" s="21"/>
      <c r="D29" s="21"/>
      <c r="E29" s="18"/>
      <c r="G29" s="11" t="s">
        <v>24</v>
      </c>
      <c r="H29" s="21"/>
      <c r="I29" s="21"/>
      <c r="J29" s="18"/>
      <c r="L29" s="31"/>
    </row>
    <row r="30" spans="2:70" s="10" customFormat="1" ht="15" x14ac:dyDescent="0.2">
      <c r="B30" s="22" t="s">
        <v>14</v>
      </c>
      <c r="C30" s="8" t="str">
        <f>E2</f>
        <v>Wydział 1</v>
      </c>
      <c r="D30" s="9" t="str">
        <f>F2</f>
        <v>Wydział 2</v>
      </c>
      <c r="E30" s="5" t="s">
        <v>2</v>
      </c>
      <c r="G30" s="22" t="s">
        <v>14</v>
      </c>
      <c r="H30" s="8" t="str">
        <f>E2</f>
        <v>Wydział 1</v>
      </c>
      <c r="I30" s="9" t="str">
        <f>F2</f>
        <v>Wydział 2</v>
      </c>
      <c r="J30" s="5" t="s">
        <v>2</v>
      </c>
      <c r="K30" s="32"/>
    </row>
    <row r="31" spans="2:70" s="10" customFormat="1" x14ac:dyDescent="0.2">
      <c r="B31" s="35" t="s">
        <v>4</v>
      </c>
      <c r="C31" s="3">
        <f>E3</f>
        <v>10</v>
      </c>
      <c r="D31" s="4">
        <f>F3</f>
        <v>10</v>
      </c>
      <c r="E31" s="6">
        <f>C31+D31</f>
        <v>20</v>
      </c>
      <c r="G31" s="35" t="s">
        <v>4</v>
      </c>
      <c r="H31" s="3">
        <f>E3</f>
        <v>10</v>
      </c>
      <c r="I31" s="4">
        <f>F3</f>
        <v>10</v>
      </c>
      <c r="J31" s="6">
        <f>H31+I31</f>
        <v>20</v>
      </c>
      <c r="K31" s="31"/>
    </row>
    <row r="32" spans="2:70" s="10" customFormat="1" x14ac:dyDescent="0.2">
      <c r="B32" s="35" t="s">
        <v>3</v>
      </c>
      <c r="C32" s="36">
        <f>C31/E31</f>
        <v>0.5</v>
      </c>
      <c r="D32" s="37">
        <f>D31/E31</f>
        <v>0.5</v>
      </c>
      <c r="E32" s="7"/>
      <c r="G32" s="35" t="s">
        <v>3</v>
      </c>
      <c r="H32" s="36">
        <f>H31/J31</f>
        <v>0.5</v>
      </c>
      <c r="I32" s="37">
        <f>I31/J31</f>
        <v>0.5</v>
      </c>
      <c r="J32" s="7"/>
      <c r="K32" s="31"/>
    </row>
    <row r="33" spans="2:13" s="10" customFormat="1" ht="18" x14ac:dyDescent="0.25">
      <c r="B33" s="22" t="s">
        <v>5</v>
      </c>
      <c r="C33" s="48">
        <v>0</v>
      </c>
      <c r="D33" s="49">
        <v>0</v>
      </c>
      <c r="E33" s="6">
        <f>C33+D33</f>
        <v>0</v>
      </c>
      <c r="G33" s="22" t="s">
        <v>5</v>
      </c>
      <c r="H33" s="48">
        <v>0</v>
      </c>
      <c r="I33" s="49">
        <v>0</v>
      </c>
      <c r="J33" s="6">
        <f>H33+I33</f>
        <v>0</v>
      </c>
      <c r="K33" s="31"/>
    </row>
    <row r="34" spans="2:13" s="10" customFormat="1" ht="15" x14ac:dyDescent="0.25">
      <c r="B34" s="43" t="s">
        <v>8</v>
      </c>
      <c r="C34" s="50">
        <v>0</v>
      </c>
      <c r="D34" s="51">
        <v>0</v>
      </c>
      <c r="E34" s="6"/>
      <c r="G34" s="43" t="s">
        <v>8</v>
      </c>
      <c r="H34" s="50">
        <v>0</v>
      </c>
      <c r="I34" s="51">
        <v>0</v>
      </c>
      <c r="J34" s="6"/>
      <c r="K34" s="33"/>
    </row>
    <row r="35" spans="2:13" s="10" customFormat="1" x14ac:dyDescent="0.2">
      <c r="B35" s="35" t="s">
        <v>12</v>
      </c>
      <c r="C35" s="36" t="e">
        <f>0.5+C36</f>
        <v>#DIV/0!</v>
      </c>
      <c r="D35" s="37" t="e">
        <f>1-C35</f>
        <v>#DIV/0!</v>
      </c>
      <c r="E35" s="6"/>
      <c r="G35" s="35" t="s">
        <v>12</v>
      </c>
      <c r="H35" s="36" t="e">
        <f>0.5+H36</f>
        <v>#DIV/0!</v>
      </c>
      <c r="I35" s="37" t="e">
        <f>1-H35</f>
        <v>#DIV/0!</v>
      </c>
      <c r="J35" s="6"/>
      <c r="K35" s="16"/>
    </row>
    <row r="36" spans="2:13" s="10" customFormat="1" x14ac:dyDescent="0.2">
      <c r="B36" s="35" t="s">
        <v>11</v>
      </c>
      <c r="C36" s="38" t="e">
        <f>C37/(C34+D34)</f>
        <v>#DIV/0!</v>
      </c>
      <c r="D36" s="39" t="e">
        <f>D37/(D34+E34)</f>
        <v>#DIV/0!</v>
      </c>
      <c r="E36" s="6"/>
      <c r="F36" s="12"/>
      <c r="G36" s="35" t="s">
        <v>11</v>
      </c>
      <c r="H36" s="38" t="e">
        <f>H37/(H34+I34)</f>
        <v>#DIV/0!</v>
      </c>
      <c r="I36" s="39" t="e">
        <f>I37/(I34+J34)</f>
        <v>#DIV/0!</v>
      </c>
      <c r="J36" s="6"/>
      <c r="M36" s="12"/>
    </row>
    <row r="37" spans="2:13" s="10" customFormat="1" x14ac:dyDescent="0.2">
      <c r="B37" s="35" t="s">
        <v>9</v>
      </c>
      <c r="C37" s="40">
        <f>C34-C38</f>
        <v>0</v>
      </c>
      <c r="D37" s="41">
        <f>D34-D38</f>
        <v>0</v>
      </c>
      <c r="E37" s="6"/>
      <c r="G37" s="35" t="s">
        <v>9</v>
      </c>
      <c r="H37" s="40">
        <f>H34-H38</f>
        <v>0</v>
      </c>
      <c r="I37" s="41">
        <f>I34-I38</f>
        <v>0</v>
      </c>
      <c r="J37" s="6"/>
    </row>
    <row r="38" spans="2:13" s="10" customFormat="1" x14ac:dyDescent="0.2">
      <c r="B38" s="35" t="s">
        <v>10</v>
      </c>
      <c r="C38" s="40">
        <f>C32*($C$34+$D$34)-H15</f>
        <v>0</v>
      </c>
      <c r="D38" s="41">
        <f>D32*($C$34+$D$34)-I15</f>
        <v>0</v>
      </c>
      <c r="E38" s="6"/>
      <c r="G38" s="35" t="s">
        <v>10</v>
      </c>
      <c r="H38" s="40">
        <f>H32*($H$34+$I$34)-C37</f>
        <v>0</v>
      </c>
      <c r="I38" s="41">
        <f>I32*($H$34+$I$34)-D37</f>
        <v>0</v>
      </c>
      <c r="J38" s="6"/>
      <c r="K38" s="31"/>
    </row>
    <row r="39" spans="2:13" s="10" customFormat="1" x14ac:dyDescent="0.2">
      <c r="B39" s="35" t="s">
        <v>7</v>
      </c>
      <c r="C39" s="36" t="e">
        <f>C42/E33</f>
        <v>#DIV/0!</v>
      </c>
      <c r="D39" s="37" t="e">
        <f>D42/E33</f>
        <v>#DIV/0!</v>
      </c>
      <c r="E39" s="6"/>
      <c r="G39" s="35" t="s">
        <v>7</v>
      </c>
      <c r="H39" s="36" t="e">
        <f>H42/J33</f>
        <v>#DIV/0!</v>
      </c>
      <c r="I39" s="37" t="e">
        <f>I42/J33</f>
        <v>#DIV/0!</v>
      </c>
      <c r="J39" s="6"/>
    </row>
    <row r="40" spans="2:13" s="10" customFormat="1" x14ac:dyDescent="0.2">
      <c r="B40" s="35" t="s">
        <v>6</v>
      </c>
      <c r="C40" s="36" t="e">
        <f>0.5+C39</f>
        <v>#DIV/0!</v>
      </c>
      <c r="D40" s="37" t="e">
        <f>1-C40</f>
        <v>#DIV/0!</v>
      </c>
      <c r="E40" s="7"/>
      <c r="G40" s="35" t="s">
        <v>6</v>
      </c>
      <c r="H40" s="36" t="e">
        <f>0.5+H39</f>
        <v>#DIV/0!</v>
      </c>
      <c r="I40" s="37" t="e">
        <f>1-H40</f>
        <v>#DIV/0!</v>
      </c>
      <c r="J40" s="7"/>
    </row>
    <row r="41" spans="2:13" s="10" customFormat="1" x14ac:dyDescent="0.2">
      <c r="B41" s="24" t="s">
        <v>0</v>
      </c>
      <c r="C41" s="1">
        <f>C32*($C$33+$D$33)-H20</f>
        <v>0</v>
      </c>
      <c r="D41" s="2">
        <f>D32*($H$11+$I$11)-I20</f>
        <v>0</v>
      </c>
      <c r="E41" s="7"/>
      <c r="F41" s="16"/>
      <c r="G41" s="24" t="s">
        <v>0</v>
      </c>
      <c r="H41" s="1">
        <f>H32*($H$33+$I$33)-C42</f>
        <v>0</v>
      </c>
      <c r="I41" s="2">
        <f>I32*($H$11+$I$11)-D42</f>
        <v>0</v>
      </c>
      <c r="J41" s="7"/>
      <c r="M41" s="16"/>
    </row>
    <row r="42" spans="2:13" s="10" customFormat="1" x14ac:dyDescent="0.2">
      <c r="B42" s="35" t="s">
        <v>1</v>
      </c>
      <c r="C42" s="40">
        <f>C33-C41</f>
        <v>0</v>
      </c>
      <c r="D42" s="41">
        <f>D33-D41</f>
        <v>0</v>
      </c>
      <c r="E42" s="7"/>
      <c r="F42" s="16"/>
      <c r="G42" s="35" t="s">
        <v>1</v>
      </c>
      <c r="H42" s="40">
        <f>H33-H41</f>
        <v>0</v>
      </c>
      <c r="I42" s="41">
        <f>I33-I41</f>
        <v>0</v>
      </c>
      <c r="J42" s="7"/>
      <c r="M42" s="16"/>
    </row>
    <row r="43" spans="2:13" s="10" customFormat="1" x14ac:dyDescent="0.2">
      <c r="B43" s="23"/>
      <c r="C43" s="26"/>
      <c r="D43" s="26"/>
      <c r="E43" s="19"/>
      <c r="F43" s="17"/>
      <c r="G43" s="23"/>
      <c r="H43" s="26"/>
      <c r="I43" s="26"/>
      <c r="J43" s="19"/>
      <c r="M43" s="34"/>
    </row>
    <row r="44" spans="2:13" s="10" customFormat="1" x14ac:dyDescent="0.2">
      <c r="B44" s="23"/>
      <c r="C44" s="27"/>
      <c r="D44" s="27"/>
      <c r="E44" s="19"/>
      <c r="G44" s="23"/>
      <c r="H44" s="27"/>
      <c r="I44" s="27"/>
      <c r="J44" s="19"/>
    </row>
    <row r="45" spans="2:13" s="10" customFormat="1" x14ac:dyDescent="0.2">
      <c r="B45" s="23"/>
      <c r="C45" s="27"/>
      <c r="D45" s="27"/>
      <c r="E45" s="19"/>
      <c r="G45" s="23"/>
      <c r="H45" s="27"/>
      <c r="I45" s="27"/>
      <c r="J45" s="19"/>
    </row>
    <row r="46" spans="2:13" s="10" customFormat="1" x14ac:dyDescent="0.2">
      <c r="B46" s="23"/>
      <c r="C46" s="27"/>
      <c r="D46" s="27"/>
      <c r="E46" s="19"/>
      <c r="G46" s="23"/>
      <c r="H46" s="27"/>
      <c r="I46" s="27"/>
      <c r="J46" s="19"/>
    </row>
    <row r="47" spans="2:13" s="10" customFormat="1" x14ac:dyDescent="0.2">
      <c r="B47" s="25"/>
      <c r="C47" s="28"/>
      <c r="D47" s="28"/>
      <c r="E47" s="20"/>
      <c r="G47" s="25"/>
      <c r="H47" s="28"/>
      <c r="I47" s="28"/>
      <c r="J47" s="20"/>
    </row>
    <row r="48" spans="2:13" s="10" customFormat="1" x14ac:dyDescent="0.2"/>
    <row r="49" spans="5:9" s="10" customFormat="1" x14ac:dyDescent="0.2"/>
    <row r="50" spans="5:9" s="10" customFormat="1" ht="18" customHeight="1" x14ac:dyDescent="0.2">
      <c r="E50" s="94" t="s">
        <v>13</v>
      </c>
      <c r="F50" s="94"/>
      <c r="G50" s="94"/>
      <c r="H50" s="46"/>
      <c r="I50" s="46"/>
    </row>
    <row r="51" spans="5:9" s="10" customFormat="1" x14ac:dyDescent="0.2">
      <c r="I51" s="47"/>
    </row>
    <row r="52" spans="5:9" s="10" customFormat="1" x14ac:dyDescent="0.2"/>
    <row r="53" spans="5:9" s="10" customFormat="1" x14ac:dyDescent="0.2"/>
    <row r="54" spans="5:9" s="10" customFormat="1" x14ac:dyDescent="0.2"/>
    <row r="55" spans="5:9" s="10" customFormat="1" x14ac:dyDescent="0.2"/>
    <row r="56" spans="5:9" s="10" customFormat="1" x14ac:dyDescent="0.2"/>
    <row r="57" spans="5:9" s="10" customFormat="1" x14ac:dyDescent="0.2"/>
    <row r="58" spans="5:9" s="10" customFormat="1" x14ac:dyDescent="0.2"/>
    <row r="59" spans="5:9" s="10" customFormat="1" x14ac:dyDescent="0.2"/>
    <row r="60" spans="5:9" s="10" customFormat="1" x14ac:dyDescent="0.2"/>
    <row r="61" spans="5:9" s="10" customFormat="1" x14ac:dyDescent="0.2"/>
    <row r="62" spans="5:9" s="10" customFormat="1" x14ac:dyDescent="0.2"/>
    <row r="63" spans="5:9" s="10" customFormat="1" x14ac:dyDescent="0.2"/>
    <row r="64" spans="5:9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</sheetData>
  <sheetProtection password="C722" sheet="1" objects="1" scenarios="1"/>
  <mergeCells count="3">
    <mergeCell ref="B2:D2"/>
    <mergeCell ref="B3:D3"/>
    <mergeCell ref="E50:G50"/>
  </mergeCells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BR74"/>
  <sheetViews>
    <sheetView zoomScaleNormal="100" workbookViewId="0">
      <selection activeCell="B26" sqref="B26"/>
    </sheetView>
  </sheetViews>
  <sheetFormatPr defaultRowHeight="12.75" x14ac:dyDescent="0.2"/>
  <cols>
    <col min="1" max="1" width="6.5703125" style="10" customWidth="1"/>
    <col min="2" max="2" width="25" customWidth="1"/>
    <col min="3" max="3" width="13" customWidth="1"/>
    <col min="4" max="4" width="12.28515625" customWidth="1"/>
    <col min="5" max="5" width="13.5703125" customWidth="1"/>
    <col min="6" max="6" width="13.42578125" customWidth="1"/>
    <col min="7" max="7" width="22.7109375" customWidth="1"/>
    <col min="8" max="8" width="13" customWidth="1"/>
    <col min="9" max="9" width="11.7109375" customWidth="1"/>
    <col min="10" max="10" width="13.42578125" customWidth="1"/>
  </cols>
  <sheetData>
    <row r="1" spans="2:70" s="10" customFormat="1" x14ac:dyDescent="0.2"/>
    <row r="2" spans="2:70" ht="24.75" customHeight="1" x14ac:dyDescent="0.2">
      <c r="B2" s="91" t="s">
        <v>15</v>
      </c>
      <c r="C2" s="92"/>
      <c r="D2" s="93"/>
      <c r="E2" s="52" t="s">
        <v>16</v>
      </c>
      <c r="F2" s="53" t="s">
        <v>17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</row>
    <row r="3" spans="2:70" ht="24" customHeight="1" x14ac:dyDescent="0.2">
      <c r="B3" s="91" t="s">
        <v>18</v>
      </c>
      <c r="C3" s="92"/>
      <c r="D3" s="93"/>
      <c r="E3" s="54">
        <v>10</v>
      </c>
      <c r="F3" s="55">
        <v>10</v>
      </c>
      <c r="G3" s="10"/>
      <c r="H3" s="10"/>
      <c r="I3" s="42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</row>
    <row r="4" spans="2:70" s="10" customFormat="1" x14ac:dyDescent="0.2"/>
    <row r="5" spans="2:70" s="10" customFormat="1" ht="15.75" x14ac:dyDescent="0.25">
      <c r="B5" s="58" t="s">
        <v>34</v>
      </c>
      <c r="D5" s="57"/>
    </row>
    <row r="6" spans="2:70" s="10" customFormat="1" x14ac:dyDescent="0.2">
      <c r="E6" s="12"/>
      <c r="F6" s="12"/>
    </row>
    <row r="7" spans="2:70" ht="15" x14ac:dyDescent="0.2">
      <c r="B7" s="11" t="s">
        <v>21</v>
      </c>
      <c r="C7" s="21"/>
      <c r="D7" s="21"/>
      <c r="E7" s="18"/>
      <c r="F7" s="13"/>
      <c r="G7" s="11" t="s">
        <v>22</v>
      </c>
      <c r="H7" s="21"/>
      <c r="I7" s="21"/>
      <c r="J7" s="18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</row>
    <row r="8" spans="2:70" ht="19.5" customHeight="1" x14ac:dyDescent="0.2">
      <c r="B8" s="22" t="s">
        <v>14</v>
      </c>
      <c r="C8" s="8" t="str">
        <f>E2</f>
        <v>Wydział 1</v>
      </c>
      <c r="D8" s="9" t="str">
        <f>F2</f>
        <v>Wydział 2</v>
      </c>
      <c r="E8" s="5" t="s">
        <v>2</v>
      </c>
      <c r="F8" s="13"/>
      <c r="G8" s="22" t="s">
        <v>14</v>
      </c>
      <c r="H8" s="8" t="str">
        <f>E2</f>
        <v>Wydział 1</v>
      </c>
      <c r="I8" s="9" t="str">
        <f>F2</f>
        <v>Wydział 2</v>
      </c>
      <c r="J8" s="5" t="s">
        <v>2</v>
      </c>
      <c r="K8" s="29"/>
      <c r="L8" s="3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</row>
    <row r="9" spans="2:70" x14ac:dyDescent="0.2">
      <c r="B9" s="35" t="s">
        <v>4</v>
      </c>
      <c r="C9" s="3">
        <f>E3</f>
        <v>10</v>
      </c>
      <c r="D9" s="4">
        <f>F3</f>
        <v>10</v>
      </c>
      <c r="E9" s="6">
        <f>C9+D9</f>
        <v>20</v>
      </c>
      <c r="F9" s="13"/>
      <c r="G9" s="35" t="s">
        <v>4</v>
      </c>
      <c r="H9" s="3">
        <f>E3</f>
        <v>10</v>
      </c>
      <c r="I9" s="4">
        <f>F3</f>
        <v>10</v>
      </c>
      <c r="J9" s="6">
        <f>H9+I9</f>
        <v>20</v>
      </c>
      <c r="K9" s="10"/>
      <c r="L9" s="31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2:70" x14ac:dyDescent="0.2">
      <c r="B10" s="35" t="s">
        <v>3</v>
      </c>
      <c r="C10" s="36">
        <f>C9/E9</f>
        <v>0.5</v>
      </c>
      <c r="D10" s="37">
        <f>D9/E9</f>
        <v>0.5</v>
      </c>
      <c r="E10" s="7"/>
      <c r="F10" s="13"/>
      <c r="G10" s="35" t="s">
        <v>3</v>
      </c>
      <c r="H10" s="36">
        <f>H9/J9</f>
        <v>0.5</v>
      </c>
      <c r="I10" s="37">
        <f>I9/J9</f>
        <v>0.5</v>
      </c>
      <c r="J10" s="7"/>
      <c r="K10" s="3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2:70" ht="18" x14ac:dyDescent="0.25">
      <c r="B11" s="22" t="s">
        <v>5</v>
      </c>
      <c r="C11" s="48">
        <v>0</v>
      </c>
      <c r="D11" s="49">
        <v>0</v>
      </c>
      <c r="E11" s="6">
        <f>C11+D11</f>
        <v>0</v>
      </c>
      <c r="F11" s="13"/>
      <c r="G11" s="22" t="s">
        <v>5</v>
      </c>
      <c r="H11" s="48">
        <v>0</v>
      </c>
      <c r="I11" s="49">
        <v>0</v>
      </c>
      <c r="J11" s="6">
        <f>H11+I11</f>
        <v>0</v>
      </c>
      <c r="K11" s="31"/>
      <c r="L11" s="31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</row>
    <row r="12" spans="2:70" ht="16.5" customHeight="1" x14ac:dyDescent="0.25">
      <c r="B12" s="43" t="s">
        <v>8</v>
      </c>
      <c r="C12" s="50">
        <v>0</v>
      </c>
      <c r="D12" s="51">
        <v>0</v>
      </c>
      <c r="E12" s="6"/>
      <c r="F12" s="13"/>
      <c r="G12" s="43" t="s">
        <v>8</v>
      </c>
      <c r="H12" s="50">
        <v>0</v>
      </c>
      <c r="I12" s="51">
        <v>0</v>
      </c>
      <c r="J12" s="6"/>
      <c r="K12" s="31"/>
      <c r="L12" s="31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</row>
    <row r="13" spans="2:70" ht="14.25" customHeight="1" x14ac:dyDescent="0.2">
      <c r="B13" s="35" t="s">
        <v>12</v>
      </c>
      <c r="C13" s="36" t="e">
        <f>0.5+C14</f>
        <v>#DIV/0!</v>
      </c>
      <c r="D13" s="37" t="e">
        <f>1-C13</f>
        <v>#DIV/0!</v>
      </c>
      <c r="E13" s="6"/>
      <c r="F13" s="13"/>
      <c r="G13" s="35" t="s">
        <v>12</v>
      </c>
      <c r="H13" s="36" t="e">
        <f>0.5+H14</f>
        <v>#DIV/0!</v>
      </c>
      <c r="I13" s="37" t="e">
        <f>1-H13</f>
        <v>#DIV/0!</v>
      </c>
      <c r="J13" s="6"/>
      <c r="K13" s="31"/>
      <c r="L13" s="31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</row>
    <row r="14" spans="2:70" ht="12.75" customHeight="1" x14ac:dyDescent="0.2">
      <c r="B14" s="35" t="s">
        <v>11</v>
      </c>
      <c r="C14" s="38" t="e">
        <f>C15/(C12+D12)</f>
        <v>#DIV/0!</v>
      </c>
      <c r="D14" s="39" t="e">
        <f>D15/(D12+E12)</f>
        <v>#DIV/0!</v>
      </c>
      <c r="E14" s="6"/>
      <c r="F14" s="13"/>
      <c r="G14" s="35" t="s">
        <v>11</v>
      </c>
      <c r="H14" s="38" t="e">
        <f>H15/(H12+I12)</f>
        <v>#DIV/0!</v>
      </c>
      <c r="I14" s="39" t="e">
        <f>I15/(I12+J12)</f>
        <v>#DIV/0!</v>
      </c>
      <c r="J14" s="6"/>
      <c r="K14" s="31"/>
      <c r="L14" s="31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2:70" ht="16.5" customHeight="1" x14ac:dyDescent="0.2">
      <c r="B15" s="35" t="s">
        <v>9</v>
      </c>
      <c r="C15" s="40">
        <f>C12-C16</f>
        <v>0</v>
      </c>
      <c r="D15" s="41">
        <f>D12-D16</f>
        <v>0</v>
      </c>
      <c r="E15" s="6"/>
      <c r="F15" s="13"/>
      <c r="G15" s="35" t="s">
        <v>9</v>
      </c>
      <c r="H15" s="40">
        <f>H12-H16</f>
        <v>0</v>
      </c>
      <c r="I15" s="41">
        <f>I12-I16</f>
        <v>0</v>
      </c>
      <c r="J15" s="6"/>
      <c r="K15" s="31"/>
      <c r="L15" s="31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2:70" ht="12.75" customHeight="1" x14ac:dyDescent="0.2">
      <c r="B16" s="35" t="s">
        <v>10</v>
      </c>
      <c r="C16" s="40">
        <f>C10*($C$12+$D$12)-Listopad!H37</f>
        <v>0</v>
      </c>
      <c r="D16" s="41">
        <f>D10*($C$12+$D$12)-Listopad!I37</f>
        <v>0</v>
      </c>
      <c r="E16" s="6"/>
      <c r="F16" s="13"/>
      <c r="G16" s="35" t="s">
        <v>10</v>
      </c>
      <c r="H16" s="40">
        <f>H10*($H$12+$I$12)-C15</f>
        <v>0</v>
      </c>
      <c r="I16" s="41">
        <f>I10*($H$12+$I$12)-D15</f>
        <v>0</v>
      </c>
      <c r="J16" s="6"/>
      <c r="K16" s="31"/>
      <c r="L16" s="31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2:70" x14ac:dyDescent="0.2">
      <c r="B17" s="35" t="s">
        <v>7</v>
      </c>
      <c r="C17" s="44" t="e">
        <f>C20/E11</f>
        <v>#DIV/0!</v>
      </c>
      <c r="D17" s="45" t="e">
        <f>D20/E11</f>
        <v>#DIV/0!</v>
      </c>
      <c r="E17" s="6"/>
      <c r="F17" s="13"/>
      <c r="G17" s="35" t="s">
        <v>7</v>
      </c>
      <c r="H17" s="44" t="e">
        <f>H20/J11</f>
        <v>#DIV/0!</v>
      </c>
      <c r="I17" s="45" t="e">
        <f>I20/J11</f>
        <v>#DIV/0!</v>
      </c>
      <c r="J17" s="6"/>
      <c r="K17" s="32"/>
      <c r="L17" s="31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2:70" x14ac:dyDescent="0.2">
      <c r="B18" s="35" t="s">
        <v>6</v>
      </c>
      <c r="C18" s="44" t="e">
        <f>0.5+C17</f>
        <v>#DIV/0!</v>
      </c>
      <c r="D18" s="45" t="e">
        <f>1-C18</f>
        <v>#DIV/0!</v>
      </c>
      <c r="E18" s="7"/>
      <c r="F18" s="14"/>
      <c r="G18" s="35" t="s">
        <v>6</v>
      </c>
      <c r="H18" s="44" t="e">
        <f>0.5+H17</f>
        <v>#DIV/0!</v>
      </c>
      <c r="I18" s="45" t="e">
        <f>1-H18</f>
        <v>#DIV/0!</v>
      </c>
      <c r="J18" s="7"/>
      <c r="K18" s="32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2:70" x14ac:dyDescent="0.2">
      <c r="B19" s="24" t="s">
        <v>0</v>
      </c>
      <c r="C19" s="1">
        <f>C10*($C$11+$D$11)-Listopad!H42</f>
        <v>0</v>
      </c>
      <c r="D19" s="2">
        <f>D10*($C$11+$D$11)-Listopad!I42</f>
        <v>0</v>
      </c>
      <c r="E19" s="7"/>
      <c r="F19" s="13"/>
      <c r="G19" s="24" t="s">
        <v>0</v>
      </c>
      <c r="H19" s="1">
        <f>H10*($H$11+$I$11)-C20</f>
        <v>0</v>
      </c>
      <c r="I19" s="2">
        <f>I10*($H$11+$I$11)-D20</f>
        <v>0</v>
      </c>
      <c r="J19" s="7"/>
      <c r="K19" s="33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2:70" x14ac:dyDescent="0.2">
      <c r="B20" s="35" t="s">
        <v>1</v>
      </c>
      <c r="C20" s="40">
        <f>C11-C19</f>
        <v>0</v>
      </c>
      <c r="D20" s="41">
        <f>D11-D19</f>
        <v>0</v>
      </c>
      <c r="E20" s="7"/>
      <c r="F20" s="13"/>
      <c r="G20" s="35" t="s">
        <v>1</v>
      </c>
      <c r="H20" s="40">
        <f>H11-H19</f>
        <v>0</v>
      </c>
      <c r="I20" s="41">
        <f>I11-I19</f>
        <v>0</v>
      </c>
      <c r="J20" s="7"/>
      <c r="K20" s="16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2:70" x14ac:dyDescent="0.2">
      <c r="B21" s="23"/>
      <c r="C21" s="26"/>
      <c r="D21" s="26"/>
      <c r="E21" s="19"/>
      <c r="F21" s="13"/>
      <c r="G21" s="23"/>
      <c r="H21" s="26"/>
      <c r="I21" s="26"/>
      <c r="J21" s="19"/>
      <c r="K21" s="10"/>
      <c r="L21" s="10"/>
      <c r="M21" s="16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</row>
    <row r="22" spans="2:70" x14ac:dyDescent="0.2">
      <c r="B22" s="23"/>
      <c r="C22" s="27"/>
      <c r="D22" s="27"/>
      <c r="E22" s="19"/>
      <c r="F22" s="13"/>
      <c r="G22" s="23"/>
      <c r="H22" s="27"/>
      <c r="I22" s="27"/>
      <c r="J22" s="19"/>
      <c r="K22" s="10"/>
      <c r="L22" s="10"/>
      <c r="M22" s="16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2:70" x14ac:dyDescent="0.2">
      <c r="B23" s="23"/>
      <c r="C23" s="27"/>
      <c r="D23" s="27"/>
      <c r="E23" s="19"/>
      <c r="F23" s="15"/>
      <c r="G23" s="23"/>
      <c r="H23" s="27"/>
      <c r="I23" s="27"/>
      <c r="J23" s="19"/>
      <c r="K23" s="10"/>
      <c r="L23" s="10"/>
      <c r="M23" s="17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</row>
    <row r="24" spans="2:70" x14ac:dyDescent="0.2">
      <c r="B24" s="23"/>
      <c r="C24" s="27"/>
      <c r="D24" s="27"/>
      <c r="E24" s="19"/>
      <c r="F24" s="13"/>
      <c r="G24" s="23"/>
      <c r="H24" s="27"/>
      <c r="I24" s="27"/>
      <c r="J24" s="19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</row>
    <row r="25" spans="2:70" x14ac:dyDescent="0.2">
      <c r="B25" s="25"/>
      <c r="C25" s="28"/>
      <c r="D25" s="28"/>
      <c r="E25" s="20"/>
      <c r="F25" s="13"/>
      <c r="G25" s="25"/>
      <c r="H25" s="28"/>
      <c r="I25" s="28"/>
      <c r="J25" s="2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</row>
    <row r="26" spans="2:70" s="10" customFormat="1" x14ac:dyDescent="0.2"/>
    <row r="27" spans="2:70" s="10" customFormat="1" ht="15.75" x14ac:dyDescent="0.25">
      <c r="B27" s="58" t="s">
        <v>34</v>
      </c>
    </row>
    <row r="28" spans="2:70" s="10" customFormat="1" x14ac:dyDescent="0.2">
      <c r="C28" s="29"/>
      <c r="D28" s="29"/>
      <c r="E28" s="30"/>
      <c r="J28" s="29"/>
      <c r="K28" s="29"/>
      <c r="L28" s="30"/>
    </row>
    <row r="29" spans="2:70" s="10" customFormat="1" ht="15" x14ac:dyDescent="0.2">
      <c r="B29" s="11" t="s">
        <v>23</v>
      </c>
      <c r="C29" s="21"/>
      <c r="D29" s="21"/>
      <c r="E29" s="18"/>
      <c r="G29" s="11" t="s">
        <v>24</v>
      </c>
      <c r="H29" s="21"/>
      <c r="I29" s="21"/>
      <c r="J29" s="18"/>
      <c r="L29" s="31"/>
    </row>
    <row r="30" spans="2:70" s="10" customFormat="1" ht="15" x14ac:dyDescent="0.2">
      <c r="B30" s="22" t="s">
        <v>14</v>
      </c>
      <c r="C30" s="8" t="str">
        <f>E2</f>
        <v>Wydział 1</v>
      </c>
      <c r="D30" s="9" t="str">
        <f>F2</f>
        <v>Wydział 2</v>
      </c>
      <c r="E30" s="5" t="s">
        <v>2</v>
      </c>
      <c r="G30" s="22" t="s">
        <v>14</v>
      </c>
      <c r="H30" s="8" t="str">
        <f>E2</f>
        <v>Wydział 1</v>
      </c>
      <c r="I30" s="9" t="str">
        <f>F2</f>
        <v>Wydział 2</v>
      </c>
      <c r="J30" s="5" t="s">
        <v>2</v>
      </c>
      <c r="K30" s="32"/>
    </row>
    <row r="31" spans="2:70" s="10" customFormat="1" x14ac:dyDescent="0.2">
      <c r="B31" s="35" t="s">
        <v>4</v>
      </c>
      <c r="C31" s="3">
        <f>E3</f>
        <v>10</v>
      </c>
      <c r="D31" s="4">
        <f>F3</f>
        <v>10</v>
      </c>
      <c r="E31" s="6">
        <f>C31+D31</f>
        <v>20</v>
      </c>
      <c r="G31" s="35" t="s">
        <v>4</v>
      </c>
      <c r="H31" s="3">
        <f>E3</f>
        <v>10</v>
      </c>
      <c r="I31" s="4">
        <f>F3</f>
        <v>10</v>
      </c>
      <c r="J31" s="6">
        <f>H31+I31</f>
        <v>20</v>
      </c>
      <c r="K31" s="31"/>
    </row>
    <row r="32" spans="2:70" s="10" customFormat="1" x14ac:dyDescent="0.2">
      <c r="B32" s="35" t="s">
        <v>3</v>
      </c>
      <c r="C32" s="36">
        <f>C31/E31</f>
        <v>0.5</v>
      </c>
      <c r="D32" s="37">
        <f>D31/E31</f>
        <v>0.5</v>
      </c>
      <c r="E32" s="7"/>
      <c r="G32" s="35" t="s">
        <v>3</v>
      </c>
      <c r="H32" s="36">
        <f>H31/J31</f>
        <v>0.5</v>
      </c>
      <c r="I32" s="37">
        <f>I31/J31</f>
        <v>0.5</v>
      </c>
      <c r="J32" s="7"/>
      <c r="K32" s="31"/>
    </row>
    <row r="33" spans="2:13" s="10" customFormat="1" ht="18" x14ac:dyDescent="0.25">
      <c r="B33" s="22" t="s">
        <v>5</v>
      </c>
      <c r="C33" s="48">
        <v>0</v>
      </c>
      <c r="D33" s="49">
        <v>0</v>
      </c>
      <c r="E33" s="6">
        <f>C33+D33</f>
        <v>0</v>
      </c>
      <c r="G33" s="22" t="s">
        <v>5</v>
      </c>
      <c r="H33" s="48">
        <v>0</v>
      </c>
      <c r="I33" s="49">
        <v>0</v>
      </c>
      <c r="J33" s="6">
        <f>H33+I33</f>
        <v>0</v>
      </c>
      <c r="K33" s="31"/>
    </row>
    <row r="34" spans="2:13" s="10" customFormat="1" ht="15" x14ac:dyDescent="0.25">
      <c r="B34" s="43" t="s">
        <v>8</v>
      </c>
      <c r="C34" s="50">
        <v>0</v>
      </c>
      <c r="D34" s="51">
        <v>0</v>
      </c>
      <c r="E34" s="6"/>
      <c r="G34" s="43" t="s">
        <v>8</v>
      </c>
      <c r="H34" s="50">
        <v>0</v>
      </c>
      <c r="I34" s="51">
        <v>0</v>
      </c>
      <c r="J34" s="6"/>
      <c r="K34" s="33"/>
    </row>
    <row r="35" spans="2:13" s="10" customFormat="1" x14ac:dyDescent="0.2">
      <c r="B35" s="35" t="s">
        <v>12</v>
      </c>
      <c r="C35" s="36" t="e">
        <f>0.5+C36</f>
        <v>#DIV/0!</v>
      </c>
      <c r="D35" s="37" t="e">
        <f>1-C35</f>
        <v>#DIV/0!</v>
      </c>
      <c r="E35" s="6"/>
      <c r="G35" s="35" t="s">
        <v>12</v>
      </c>
      <c r="H35" s="36" t="e">
        <f>0.5+H36</f>
        <v>#DIV/0!</v>
      </c>
      <c r="I35" s="37" t="e">
        <f>1-H35</f>
        <v>#DIV/0!</v>
      </c>
      <c r="J35" s="6"/>
      <c r="K35" s="16"/>
    </row>
    <row r="36" spans="2:13" s="10" customFormat="1" x14ac:dyDescent="0.2">
      <c r="B36" s="35" t="s">
        <v>11</v>
      </c>
      <c r="C36" s="38" t="e">
        <f>C37/(C34+D34)</f>
        <v>#DIV/0!</v>
      </c>
      <c r="D36" s="39" t="e">
        <f>D37/(D34+E34)</f>
        <v>#DIV/0!</v>
      </c>
      <c r="E36" s="6"/>
      <c r="F36" s="12"/>
      <c r="G36" s="35" t="s">
        <v>11</v>
      </c>
      <c r="H36" s="38" t="e">
        <f>H37/(H34+I34)</f>
        <v>#DIV/0!</v>
      </c>
      <c r="I36" s="39" t="e">
        <f>I37/(I34+J34)</f>
        <v>#DIV/0!</v>
      </c>
      <c r="J36" s="6"/>
      <c r="M36" s="12"/>
    </row>
    <row r="37" spans="2:13" s="10" customFormat="1" x14ac:dyDescent="0.2">
      <c r="B37" s="35" t="s">
        <v>9</v>
      </c>
      <c r="C37" s="40">
        <f>C34-C38</f>
        <v>0</v>
      </c>
      <c r="D37" s="41">
        <f>D34-D38</f>
        <v>0</v>
      </c>
      <c r="E37" s="6"/>
      <c r="G37" s="35" t="s">
        <v>9</v>
      </c>
      <c r="H37" s="40">
        <f>H34-H38</f>
        <v>0</v>
      </c>
      <c r="I37" s="41">
        <f>I34-I38</f>
        <v>0</v>
      </c>
      <c r="J37" s="6"/>
    </row>
    <row r="38" spans="2:13" s="10" customFormat="1" x14ac:dyDescent="0.2">
      <c r="B38" s="35" t="s">
        <v>10</v>
      </c>
      <c r="C38" s="40">
        <f>C32*($C$34+$D$34)-H15</f>
        <v>0</v>
      </c>
      <c r="D38" s="41">
        <f>D32*($C$34+$D$34)-I15</f>
        <v>0</v>
      </c>
      <c r="E38" s="6"/>
      <c r="G38" s="35" t="s">
        <v>10</v>
      </c>
      <c r="H38" s="40">
        <f>H32*($H$34+$I$34)-C37</f>
        <v>0</v>
      </c>
      <c r="I38" s="41">
        <f>I32*($H$34+$I$34)-D37</f>
        <v>0</v>
      </c>
      <c r="J38" s="6"/>
      <c r="K38" s="31"/>
    </row>
    <row r="39" spans="2:13" s="10" customFormat="1" x14ac:dyDescent="0.2">
      <c r="B39" s="35" t="s">
        <v>7</v>
      </c>
      <c r="C39" s="36" t="e">
        <f>C42/E33</f>
        <v>#DIV/0!</v>
      </c>
      <c r="D39" s="37" t="e">
        <f>D42/E33</f>
        <v>#DIV/0!</v>
      </c>
      <c r="E39" s="6"/>
      <c r="G39" s="35" t="s">
        <v>7</v>
      </c>
      <c r="H39" s="36" t="e">
        <f>H42/J33</f>
        <v>#DIV/0!</v>
      </c>
      <c r="I39" s="37" t="e">
        <f>I42/J33</f>
        <v>#DIV/0!</v>
      </c>
      <c r="J39" s="6"/>
    </row>
    <row r="40" spans="2:13" s="10" customFormat="1" x14ac:dyDescent="0.2">
      <c r="B40" s="35" t="s">
        <v>6</v>
      </c>
      <c r="C40" s="36" t="e">
        <f>0.5+C39</f>
        <v>#DIV/0!</v>
      </c>
      <c r="D40" s="37" t="e">
        <f>1-C40</f>
        <v>#DIV/0!</v>
      </c>
      <c r="E40" s="7"/>
      <c r="G40" s="35" t="s">
        <v>6</v>
      </c>
      <c r="H40" s="36" t="e">
        <f>0.5+H39</f>
        <v>#DIV/0!</v>
      </c>
      <c r="I40" s="37" t="e">
        <f>1-H40</f>
        <v>#DIV/0!</v>
      </c>
      <c r="J40" s="7"/>
    </row>
    <row r="41" spans="2:13" s="10" customFormat="1" x14ac:dyDescent="0.2">
      <c r="B41" s="24" t="s">
        <v>0</v>
      </c>
      <c r="C41" s="1">
        <f>C32*($C$33+$D$33)-H20</f>
        <v>0</v>
      </c>
      <c r="D41" s="2">
        <f>D32*($H$11+$I$11)-I20</f>
        <v>0</v>
      </c>
      <c r="E41" s="7"/>
      <c r="F41" s="16"/>
      <c r="G41" s="24" t="s">
        <v>0</v>
      </c>
      <c r="H41" s="1">
        <f>H32*($H$33+$I$33)-C42</f>
        <v>0</v>
      </c>
      <c r="I41" s="2">
        <f>I32*($H$11+$I$11)-D42</f>
        <v>0</v>
      </c>
      <c r="J41" s="7"/>
      <c r="M41" s="16"/>
    </row>
    <row r="42" spans="2:13" s="10" customFormat="1" x14ac:dyDescent="0.2">
      <c r="B42" s="35" t="s">
        <v>1</v>
      </c>
      <c r="C42" s="40">
        <f>C33-C41</f>
        <v>0</v>
      </c>
      <c r="D42" s="41">
        <f>D33-D41</f>
        <v>0</v>
      </c>
      <c r="E42" s="7"/>
      <c r="F42" s="16"/>
      <c r="G42" s="35" t="s">
        <v>1</v>
      </c>
      <c r="H42" s="40">
        <f>H33-H41</f>
        <v>0</v>
      </c>
      <c r="I42" s="41">
        <f>I33-I41</f>
        <v>0</v>
      </c>
      <c r="J42" s="7"/>
      <c r="M42" s="16"/>
    </row>
    <row r="43" spans="2:13" s="10" customFormat="1" x14ac:dyDescent="0.2">
      <c r="B43" s="23"/>
      <c r="C43" s="26"/>
      <c r="D43" s="26"/>
      <c r="E43" s="19"/>
      <c r="F43" s="17"/>
      <c r="G43" s="23"/>
      <c r="H43" s="26"/>
      <c r="I43" s="26"/>
      <c r="J43" s="19"/>
      <c r="M43" s="34"/>
    </row>
    <row r="44" spans="2:13" s="10" customFormat="1" x14ac:dyDescent="0.2">
      <c r="B44" s="23"/>
      <c r="C44" s="27"/>
      <c r="D44" s="27"/>
      <c r="E44" s="19"/>
      <c r="G44" s="23"/>
      <c r="H44" s="27"/>
      <c r="I44" s="27"/>
      <c r="J44" s="19"/>
    </row>
    <row r="45" spans="2:13" s="10" customFormat="1" x14ac:dyDescent="0.2">
      <c r="B45" s="23"/>
      <c r="C45" s="27"/>
      <c r="D45" s="27"/>
      <c r="E45" s="19"/>
      <c r="G45" s="23"/>
      <c r="H45" s="27"/>
      <c r="I45" s="27"/>
      <c r="J45" s="19"/>
    </row>
    <row r="46" spans="2:13" s="10" customFormat="1" x14ac:dyDescent="0.2">
      <c r="B46" s="23"/>
      <c r="C46" s="27"/>
      <c r="D46" s="27"/>
      <c r="E46" s="19"/>
      <c r="G46" s="23"/>
      <c r="H46" s="27"/>
      <c r="I46" s="27"/>
      <c r="J46" s="19"/>
    </row>
    <row r="47" spans="2:13" s="10" customFormat="1" x14ac:dyDescent="0.2">
      <c r="B47" s="25"/>
      <c r="C47" s="28"/>
      <c r="D47" s="28"/>
      <c r="E47" s="20"/>
      <c r="G47" s="25"/>
      <c r="H47" s="28"/>
      <c r="I47" s="28"/>
      <c r="J47" s="20"/>
    </row>
    <row r="48" spans="2:13" s="10" customFormat="1" x14ac:dyDescent="0.2"/>
    <row r="49" spans="5:9" s="10" customFormat="1" x14ac:dyDescent="0.2"/>
    <row r="50" spans="5:9" s="10" customFormat="1" ht="18" customHeight="1" x14ac:dyDescent="0.2">
      <c r="E50" s="94" t="s">
        <v>13</v>
      </c>
      <c r="F50" s="94"/>
      <c r="G50" s="94"/>
      <c r="H50" s="46"/>
      <c r="I50" s="46"/>
    </row>
    <row r="51" spans="5:9" s="10" customFormat="1" x14ac:dyDescent="0.2">
      <c r="I51" s="47"/>
    </row>
    <row r="52" spans="5:9" s="10" customFormat="1" x14ac:dyDescent="0.2"/>
    <row r="53" spans="5:9" s="10" customFormat="1" x14ac:dyDescent="0.2"/>
    <row r="54" spans="5:9" s="10" customFormat="1" x14ac:dyDescent="0.2"/>
    <row r="55" spans="5:9" s="10" customFormat="1" x14ac:dyDescent="0.2"/>
    <row r="56" spans="5:9" s="10" customFormat="1" x14ac:dyDescent="0.2"/>
    <row r="57" spans="5:9" s="10" customFormat="1" x14ac:dyDescent="0.2"/>
    <row r="58" spans="5:9" s="10" customFormat="1" x14ac:dyDescent="0.2"/>
    <row r="59" spans="5:9" s="10" customFormat="1" x14ac:dyDescent="0.2"/>
    <row r="60" spans="5:9" s="10" customFormat="1" x14ac:dyDescent="0.2"/>
    <row r="61" spans="5:9" s="10" customFormat="1" x14ac:dyDescent="0.2"/>
    <row r="62" spans="5:9" s="10" customFormat="1" x14ac:dyDescent="0.2"/>
    <row r="63" spans="5:9" s="10" customFormat="1" x14ac:dyDescent="0.2"/>
    <row r="64" spans="5:9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</sheetData>
  <sheetProtection password="C722" sheet="1" objects="1" scenarios="1"/>
  <mergeCells count="3">
    <mergeCell ref="B2:D2"/>
    <mergeCell ref="B3:D3"/>
    <mergeCell ref="E50:G50"/>
  </mergeCells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00FF00"/>
  </sheetPr>
  <dimension ref="B2:N40"/>
  <sheetViews>
    <sheetView zoomScale="115" zoomScaleNormal="115" workbookViewId="0">
      <selection activeCell="B3" sqref="B3:N40"/>
    </sheetView>
  </sheetViews>
  <sheetFormatPr defaultRowHeight="12.75" x14ac:dyDescent="0.2"/>
  <cols>
    <col min="1" max="1" width="4" style="10" customWidth="1"/>
    <col min="2" max="16384" width="9.140625" style="10"/>
  </cols>
  <sheetData>
    <row r="2" spans="2:14" ht="12.75" customHeight="1" x14ac:dyDescent="0.2"/>
    <row r="3" spans="2:14" x14ac:dyDescent="0.2">
      <c r="B3" s="82" t="s">
        <v>36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4"/>
    </row>
    <row r="4" spans="2:14" x14ac:dyDescent="0.2">
      <c r="B4" s="85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7"/>
    </row>
    <row r="5" spans="2:14" x14ac:dyDescent="0.2">
      <c r="B5" s="85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7"/>
    </row>
    <row r="6" spans="2:14" x14ac:dyDescent="0.2">
      <c r="B6" s="85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7"/>
    </row>
    <row r="7" spans="2:14" x14ac:dyDescent="0.2">
      <c r="B7" s="85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7"/>
    </row>
    <row r="8" spans="2:14" x14ac:dyDescent="0.2">
      <c r="B8" s="85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7"/>
    </row>
    <row r="9" spans="2:14" x14ac:dyDescent="0.2">
      <c r="B9" s="85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</row>
    <row r="10" spans="2:14" x14ac:dyDescent="0.2">
      <c r="B10" s="85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7"/>
    </row>
    <row r="11" spans="2:14" x14ac:dyDescent="0.2">
      <c r="B11" s="85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5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7"/>
    </row>
    <row r="13" spans="2:14" x14ac:dyDescent="0.2">
      <c r="B13" s="85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7"/>
    </row>
    <row r="14" spans="2:14" x14ac:dyDescent="0.2">
      <c r="B14" s="85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7"/>
    </row>
    <row r="15" spans="2:14" x14ac:dyDescent="0.2"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7"/>
    </row>
    <row r="16" spans="2:14" x14ac:dyDescent="0.2"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5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7"/>
    </row>
    <row r="18" spans="2:14" x14ac:dyDescent="0.2">
      <c r="B18" s="85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7"/>
    </row>
    <row r="19" spans="2:14" x14ac:dyDescent="0.2">
      <c r="B19" s="85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7"/>
    </row>
    <row r="20" spans="2:14" x14ac:dyDescent="0.2">
      <c r="B20" s="8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5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7"/>
    </row>
    <row r="22" spans="2:14" x14ac:dyDescent="0.2">
      <c r="B22" s="85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7"/>
    </row>
    <row r="23" spans="2:14" x14ac:dyDescent="0.2">
      <c r="B23" s="85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7"/>
    </row>
    <row r="24" spans="2:14" x14ac:dyDescent="0.2">
      <c r="B24" s="85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7"/>
    </row>
    <row r="25" spans="2:14" x14ac:dyDescent="0.2">
      <c r="B25" s="85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7"/>
    </row>
    <row r="26" spans="2:14" x14ac:dyDescent="0.2">
      <c r="B26" s="85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7"/>
    </row>
    <row r="27" spans="2:14" x14ac:dyDescent="0.2">
      <c r="B27" s="85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7"/>
    </row>
    <row r="28" spans="2:14" x14ac:dyDescent="0.2">
      <c r="B28" s="85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7"/>
    </row>
    <row r="29" spans="2:14" x14ac:dyDescent="0.2">
      <c r="B29" s="85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7"/>
    </row>
    <row r="30" spans="2:14" x14ac:dyDescent="0.2"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7"/>
    </row>
    <row r="31" spans="2:14" x14ac:dyDescent="0.2">
      <c r="B31" s="85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7"/>
    </row>
    <row r="32" spans="2:14" x14ac:dyDescent="0.2">
      <c r="B32" s="85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7"/>
    </row>
    <row r="33" spans="2:14" x14ac:dyDescent="0.2">
      <c r="B33" s="85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7"/>
    </row>
    <row r="34" spans="2:14" x14ac:dyDescent="0.2">
      <c r="B34" s="85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7"/>
    </row>
    <row r="35" spans="2:14" x14ac:dyDescent="0.2">
      <c r="B35" s="85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7"/>
    </row>
    <row r="36" spans="2:14" x14ac:dyDescent="0.2">
      <c r="B36" s="85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7"/>
    </row>
    <row r="37" spans="2:14" x14ac:dyDescent="0.2">
      <c r="B37" s="85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7"/>
    </row>
    <row r="38" spans="2:14" x14ac:dyDescent="0.2">
      <c r="B38" s="85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7"/>
    </row>
    <row r="39" spans="2:14" x14ac:dyDescent="0.2">
      <c r="B39" s="85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7"/>
    </row>
    <row r="40" spans="2:14" x14ac:dyDescent="0.2">
      <c r="B40" s="88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90"/>
    </row>
  </sheetData>
  <sheetProtection password="C722" sheet="1" objects="1" scenarios="1"/>
  <mergeCells count="1">
    <mergeCell ref="B3:N4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 enableFormatConditionsCalculation="0">
    <tabColor theme="0"/>
  </sheetPr>
  <dimension ref="A1:BR74"/>
  <sheetViews>
    <sheetView zoomScaleNormal="100" workbookViewId="0">
      <selection activeCell="B26" sqref="B26"/>
    </sheetView>
  </sheetViews>
  <sheetFormatPr defaultRowHeight="12.75" x14ac:dyDescent="0.2"/>
  <cols>
    <col min="1" max="1" width="6.5703125" style="10" customWidth="1"/>
    <col min="2" max="2" width="25" customWidth="1"/>
    <col min="3" max="3" width="13" customWidth="1"/>
    <col min="4" max="4" width="12.28515625" customWidth="1"/>
    <col min="5" max="5" width="13.5703125" customWidth="1"/>
    <col min="6" max="6" width="13.42578125" customWidth="1"/>
    <col min="7" max="7" width="22.7109375" customWidth="1"/>
    <col min="8" max="8" width="13" customWidth="1"/>
    <col min="9" max="9" width="11.7109375" customWidth="1"/>
    <col min="10" max="10" width="13.42578125" customWidth="1"/>
  </cols>
  <sheetData>
    <row r="1" spans="2:70" s="10" customFormat="1" x14ac:dyDescent="0.2"/>
    <row r="2" spans="2:70" ht="24.75" customHeight="1" x14ac:dyDescent="0.2">
      <c r="B2" s="91" t="s">
        <v>15</v>
      </c>
      <c r="C2" s="92"/>
      <c r="D2" s="93"/>
      <c r="E2" s="52" t="s">
        <v>16</v>
      </c>
      <c r="F2" s="53" t="s">
        <v>17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</row>
    <row r="3" spans="2:70" ht="24" customHeight="1" x14ac:dyDescent="0.2">
      <c r="B3" s="91" t="s">
        <v>18</v>
      </c>
      <c r="C3" s="92"/>
      <c r="D3" s="93"/>
      <c r="E3" s="54">
        <v>10</v>
      </c>
      <c r="F3" s="55">
        <v>10</v>
      </c>
      <c r="G3" s="10"/>
      <c r="H3" s="10"/>
      <c r="I3" s="42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</row>
    <row r="4" spans="2:70" s="10" customFormat="1" x14ac:dyDescent="0.2"/>
    <row r="5" spans="2:70" s="10" customFormat="1" ht="15.75" x14ac:dyDescent="0.25">
      <c r="B5" s="56" t="s">
        <v>19</v>
      </c>
      <c r="D5" s="57"/>
    </row>
    <row r="6" spans="2:70" s="10" customFormat="1" x14ac:dyDescent="0.2">
      <c r="E6" s="12"/>
      <c r="F6" s="12"/>
    </row>
    <row r="7" spans="2:70" ht="15" x14ac:dyDescent="0.2">
      <c r="B7" s="11" t="s">
        <v>21</v>
      </c>
      <c r="C7" s="21"/>
      <c r="D7" s="21"/>
      <c r="E7" s="18"/>
      <c r="F7" s="13"/>
      <c r="G7" s="11" t="s">
        <v>22</v>
      </c>
      <c r="H7" s="21"/>
      <c r="I7" s="21"/>
      <c r="J7" s="18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</row>
    <row r="8" spans="2:70" ht="19.5" customHeight="1" x14ac:dyDescent="0.2">
      <c r="B8" s="22" t="s">
        <v>14</v>
      </c>
      <c r="C8" s="8" t="str">
        <f>E2</f>
        <v>Wydział 1</v>
      </c>
      <c r="D8" s="9" t="str">
        <f>F2</f>
        <v>Wydział 2</v>
      </c>
      <c r="E8" s="5" t="s">
        <v>2</v>
      </c>
      <c r="F8" s="13"/>
      <c r="G8" s="22" t="s">
        <v>14</v>
      </c>
      <c r="H8" s="8" t="str">
        <f>E2</f>
        <v>Wydział 1</v>
      </c>
      <c r="I8" s="9" t="str">
        <f>F2</f>
        <v>Wydział 2</v>
      </c>
      <c r="J8" s="5" t="s">
        <v>2</v>
      </c>
      <c r="K8" s="29"/>
      <c r="L8" s="3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</row>
    <row r="9" spans="2:70" x14ac:dyDescent="0.2">
      <c r="B9" s="35" t="s">
        <v>4</v>
      </c>
      <c r="C9" s="3">
        <f>E3</f>
        <v>10</v>
      </c>
      <c r="D9" s="4">
        <f>F3</f>
        <v>10</v>
      </c>
      <c r="E9" s="6">
        <f>C9+D9</f>
        <v>20</v>
      </c>
      <c r="F9" s="13"/>
      <c r="G9" s="35" t="s">
        <v>4</v>
      </c>
      <c r="H9" s="3">
        <f>E3</f>
        <v>10</v>
      </c>
      <c r="I9" s="4">
        <f>F3</f>
        <v>10</v>
      </c>
      <c r="J9" s="6">
        <f>H9+I9</f>
        <v>20</v>
      </c>
      <c r="K9" s="10"/>
      <c r="L9" s="31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2:70" x14ac:dyDescent="0.2">
      <c r="B10" s="35" t="s">
        <v>3</v>
      </c>
      <c r="C10" s="36">
        <f>C9/E9</f>
        <v>0.5</v>
      </c>
      <c r="D10" s="37">
        <f>D9/E9</f>
        <v>0.5</v>
      </c>
      <c r="E10" s="7"/>
      <c r="F10" s="13"/>
      <c r="G10" s="35" t="s">
        <v>3</v>
      </c>
      <c r="H10" s="36">
        <f>H9/J9</f>
        <v>0.5</v>
      </c>
      <c r="I10" s="37">
        <f>I9/J9</f>
        <v>0.5</v>
      </c>
      <c r="J10" s="7"/>
      <c r="K10" s="3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2:70" ht="18" x14ac:dyDescent="0.25">
      <c r="B11" s="22" t="s">
        <v>5</v>
      </c>
      <c r="C11" s="48">
        <v>0</v>
      </c>
      <c r="D11" s="49">
        <v>0</v>
      </c>
      <c r="E11" s="6">
        <f>C11+D11</f>
        <v>0</v>
      </c>
      <c r="F11" s="13"/>
      <c r="G11" s="22" t="s">
        <v>5</v>
      </c>
      <c r="H11" s="48">
        <v>0</v>
      </c>
      <c r="I11" s="49">
        <v>0</v>
      </c>
      <c r="J11" s="6">
        <f>H11+I11</f>
        <v>0</v>
      </c>
      <c r="K11" s="31"/>
      <c r="L11" s="31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</row>
    <row r="12" spans="2:70" ht="16.5" customHeight="1" x14ac:dyDescent="0.25">
      <c r="B12" s="43" t="s">
        <v>8</v>
      </c>
      <c r="C12" s="50">
        <v>0</v>
      </c>
      <c r="D12" s="51">
        <v>0</v>
      </c>
      <c r="E12" s="6"/>
      <c r="F12" s="13"/>
      <c r="G12" s="43" t="s">
        <v>8</v>
      </c>
      <c r="H12" s="50">
        <v>0</v>
      </c>
      <c r="I12" s="51">
        <v>0</v>
      </c>
      <c r="J12" s="6"/>
      <c r="K12" s="31"/>
      <c r="L12" s="31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</row>
    <row r="13" spans="2:70" ht="14.25" customHeight="1" x14ac:dyDescent="0.2">
      <c r="B13" s="35" t="s">
        <v>12</v>
      </c>
      <c r="C13" s="36" t="e">
        <f>0.5+C14</f>
        <v>#DIV/0!</v>
      </c>
      <c r="D13" s="37" t="e">
        <f>1-C13</f>
        <v>#DIV/0!</v>
      </c>
      <c r="E13" s="6"/>
      <c r="F13" s="13"/>
      <c r="G13" s="35" t="s">
        <v>12</v>
      </c>
      <c r="H13" s="36" t="e">
        <f>0.5+H14</f>
        <v>#DIV/0!</v>
      </c>
      <c r="I13" s="37" t="e">
        <f>1-H13</f>
        <v>#DIV/0!</v>
      </c>
      <c r="J13" s="6"/>
      <c r="K13" s="31"/>
      <c r="L13" s="31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</row>
    <row r="14" spans="2:70" ht="12.75" customHeight="1" x14ac:dyDescent="0.2">
      <c r="B14" s="35" t="s">
        <v>11</v>
      </c>
      <c r="C14" s="38" t="e">
        <f>C15/(C12+D12)</f>
        <v>#DIV/0!</v>
      </c>
      <c r="D14" s="39" t="e">
        <f>D15/(D12+E12)</f>
        <v>#DIV/0!</v>
      </c>
      <c r="E14" s="6"/>
      <c r="F14" s="13"/>
      <c r="G14" s="35" t="s">
        <v>11</v>
      </c>
      <c r="H14" s="38" t="e">
        <f>H15/(H12+I12)</f>
        <v>#DIV/0!</v>
      </c>
      <c r="I14" s="39" t="e">
        <f>I15/(I12+J12)</f>
        <v>#DIV/0!</v>
      </c>
      <c r="J14" s="6"/>
      <c r="K14" s="31"/>
      <c r="L14" s="31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2:70" ht="16.5" customHeight="1" x14ac:dyDescent="0.2">
      <c r="B15" s="35" t="s">
        <v>9</v>
      </c>
      <c r="C15" s="40">
        <f>C12-C16</f>
        <v>0</v>
      </c>
      <c r="D15" s="41">
        <f>D12-D16</f>
        <v>0</v>
      </c>
      <c r="E15" s="6"/>
      <c r="F15" s="13"/>
      <c r="G15" s="35" t="s">
        <v>9</v>
      </c>
      <c r="H15" s="40">
        <f>H12-H16</f>
        <v>0</v>
      </c>
      <c r="I15" s="41">
        <f>I12-I16</f>
        <v>0</v>
      </c>
      <c r="J15" s="6"/>
      <c r="K15" s="31"/>
      <c r="L15" s="31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2:70" ht="12.75" customHeight="1" x14ac:dyDescent="0.2">
      <c r="B16" s="35" t="s">
        <v>10</v>
      </c>
      <c r="C16" s="40">
        <f>C10*($C$12+$D$12)</f>
        <v>0</v>
      </c>
      <c r="D16" s="41">
        <f>D10*($C$12+$D$12)</f>
        <v>0</v>
      </c>
      <c r="E16" s="6"/>
      <c r="F16" s="13"/>
      <c r="G16" s="35" t="s">
        <v>10</v>
      </c>
      <c r="H16" s="40">
        <f>H10*($H$12+$I$12)-C15</f>
        <v>0</v>
      </c>
      <c r="I16" s="41">
        <f>I10*($H$12+$I$12)-D15</f>
        <v>0</v>
      </c>
      <c r="J16" s="6"/>
      <c r="K16" s="31"/>
      <c r="L16" s="31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2:70" x14ac:dyDescent="0.2">
      <c r="B17" s="35" t="s">
        <v>7</v>
      </c>
      <c r="C17" s="44" t="e">
        <f>C20/E11</f>
        <v>#DIV/0!</v>
      </c>
      <c r="D17" s="45" t="e">
        <f>D20/E11</f>
        <v>#DIV/0!</v>
      </c>
      <c r="E17" s="6"/>
      <c r="F17" s="13"/>
      <c r="G17" s="35" t="s">
        <v>7</v>
      </c>
      <c r="H17" s="44" t="e">
        <f>H20/J11</f>
        <v>#DIV/0!</v>
      </c>
      <c r="I17" s="45" t="e">
        <f>I20/J11</f>
        <v>#DIV/0!</v>
      </c>
      <c r="J17" s="6"/>
      <c r="K17" s="32"/>
      <c r="L17" s="31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2:70" x14ac:dyDescent="0.2">
      <c r="B18" s="35" t="s">
        <v>6</v>
      </c>
      <c r="C18" s="44" t="e">
        <f>0.5+C17</f>
        <v>#DIV/0!</v>
      </c>
      <c r="D18" s="45" t="e">
        <f>1-C18</f>
        <v>#DIV/0!</v>
      </c>
      <c r="E18" s="7"/>
      <c r="F18" s="14"/>
      <c r="G18" s="35" t="s">
        <v>6</v>
      </c>
      <c r="H18" s="44" t="e">
        <f>0.5+H17</f>
        <v>#DIV/0!</v>
      </c>
      <c r="I18" s="45" t="e">
        <f>1-H18</f>
        <v>#DIV/0!</v>
      </c>
      <c r="J18" s="7"/>
      <c r="K18" s="32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2:70" x14ac:dyDescent="0.2">
      <c r="B19" s="24" t="s">
        <v>0</v>
      </c>
      <c r="C19" s="1">
        <f>C10*($C$11+$D$11)</f>
        <v>0</v>
      </c>
      <c r="D19" s="2">
        <f>D10*($C$11+$D$11)</f>
        <v>0</v>
      </c>
      <c r="E19" s="7"/>
      <c r="F19" s="13"/>
      <c r="G19" s="24" t="s">
        <v>0</v>
      </c>
      <c r="H19" s="1">
        <f>H10*($H$11+$I$11)-C20</f>
        <v>0</v>
      </c>
      <c r="I19" s="2">
        <f>I10*($H$11+$I$11)-D20</f>
        <v>0</v>
      </c>
      <c r="J19" s="7"/>
      <c r="K19" s="33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2:70" x14ac:dyDescent="0.2">
      <c r="B20" s="35" t="s">
        <v>1</v>
      </c>
      <c r="C20" s="40">
        <f>C11-C19</f>
        <v>0</v>
      </c>
      <c r="D20" s="41">
        <f>D11-D19</f>
        <v>0</v>
      </c>
      <c r="E20" s="7"/>
      <c r="F20" s="13"/>
      <c r="G20" s="35" t="s">
        <v>1</v>
      </c>
      <c r="H20" s="40">
        <f>H11-H19</f>
        <v>0</v>
      </c>
      <c r="I20" s="41">
        <f>I11-I19</f>
        <v>0</v>
      </c>
      <c r="J20" s="7"/>
      <c r="K20" s="16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2:70" x14ac:dyDescent="0.2">
      <c r="B21" s="23"/>
      <c r="C21" s="26"/>
      <c r="D21" s="26"/>
      <c r="E21" s="19"/>
      <c r="F21" s="13"/>
      <c r="G21" s="23"/>
      <c r="H21" s="26"/>
      <c r="I21" s="26"/>
      <c r="J21" s="19"/>
      <c r="K21" s="10"/>
      <c r="L21" s="10"/>
      <c r="M21" s="16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</row>
    <row r="22" spans="2:70" x14ac:dyDescent="0.2">
      <c r="B22" s="23"/>
      <c r="C22" s="27"/>
      <c r="D22" s="27"/>
      <c r="E22" s="19"/>
      <c r="F22" s="13"/>
      <c r="G22" s="23"/>
      <c r="H22" s="27"/>
      <c r="I22" s="27"/>
      <c r="J22" s="19"/>
      <c r="K22" s="10"/>
      <c r="L22" s="10"/>
      <c r="M22" s="16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2:70" x14ac:dyDescent="0.2">
      <c r="B23" s="23"/>
      <c r="C23" s="27"/>
      <c r="D23" s="27"/>
      <c r="E23" s="19"/>
      <c r="F23" s="15"/>
      <c r="G23" s="23"/>
      <c r="H23" s="27"/>
      <c r="I23" s="27"/>
      <c r="J23" s="19"/>
      <c r="K23" s="10"/>
      <c r="L23" s="10"/>
      <c r="M23" s="17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</row>
    <row r="24" spans="2:70" x14ac:dyDescent="0.2">
      <c r="B24" s="23"/>
      <c r="C24" s="27"/>
      <c r="D24" s="27"/>
      <c r="E24" s="19"/>
      <c r="F24" s="13"/>
      <c r="G24" s="23"/>
      <c r="H24" s="27"/>
      <c r="I24" s="27"/>
      <c r="J24" s="19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</row>
    <row r="25" spans="2:70" x14ac:dyDescent="0.2">
      <c r="B25" s="25"/>
      <c r="C25" s="28"/>
      <c r="D25" s="28"/>
      <c r="E25" s="20"/>
      <c r="F25" s="13"/>
      <c r="G25" s="25"/>
      <c r="H25" s="28"/>
      <c r="I25" s="28"/>
      <c r="J25" s="2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</row>
    <row r="26" spans="2:70" s="10" customFormat="1" x14ac:dyDescent="0.2"/>
    <row r="27" spans="2:70" s="10" customFormat="1" ht="15.75" x14ac:dyDescent="0.25">
      <c r="B27" s="56" t="s">
        <v>19</v>
      </c>
    </row>
    <row r="28" spans="2:70" s="10" customFormat="1" x14ac:dyDescent="0.2">
      <c r="C28" s="29"/>
      <c r="D28" s="29"/>
      <c r="E28" s="30"/>
      <c r="J28" s="29"/>
      <c r="K28" s="29"/>
      <c r="L28" s="30"/>
    </row>
    <row r="29" spans="2:70" s="10" customFormat="1" ht="15" x14ac:dyDescent="0.2">
      <c r="B29" s="11" t="s">
        <v>23</v>
      </c>
      <c r="C29" s="21"/>
      <c r="D29" s="21"/>
      <c r="E29" s="18"/>
      <c r="G29" s="11" t="s">
        <v>24</v>
      </c>
      <c r="H29" s="21"/>
      <c r="I29" s="21"/>
      <c r="J29" s="18"/>
      <c r="L29" s="31"/>
    </row>
    <row r="30" spans="2:70" s="10" customFormat="1" ht="15" x14ac:dyDescent="0.2">
      <c r="B30" s="22" t="s">
        <v>14</v>
      </c>
      <c r="C30" s="8" t="str">
        <f>E2</f>
        <v>Wydział 1</v>
      </c>
      <c r="D30" s="9" t="str">
        <f>F2</f>
        <v>Wydział 2</v>
      </c>
      <c r="E30" s="5" t="s">
        <v>2</v>
      </c>
      <c r="G30" s="22" t="s">
        <v>14</v>
      </c>
      <c r="H30" s="8" t="str">
        <f>E2</f>
        <v>Wydział 1</v>
      </c>
      <c r="I30" s="9" t="str">
        <f>F2</f>
        <v>Wydział 2</v>
      </c>
      <c r="J30" s="5" t="s">
        <v>2</v>
      </c>
      <c r="K30" s="32"/>
    </row>
    <row r="31" spans="2:70" s="10" customFormat="1" x14ac:dyDescent="0.2">
      <c r="B31" s="35" t="s">
        <v>4</v>
      </c>
      <c r="C31" s="3">
        <f>E3</f>
        <v>10</v>
      </c>
      <c r="D31" s="4">
        <f>F3</f>
        <v>10</v>
      </c>
      <c r="E31" s="6">
        <f>C31+D31</f>
        <v>20</v>
      </c>
      <c r="G31" s="35" t="s">
        <v>4</v>
      </c>
      <c r="H31" s="3">
        <f>E3</f>
        <v>10</v>
      </c>
      <c r="I31" s="4">
        <f>F3</f>
        <v>10</v>
      </c>
      <c r="J31" s="6">
        <f>H31+I31</f>
        <v>20</v>
      </c>
      <c r="K31" s="31"/>
    </row>
    <row r="32" spans="2:70" s="10" customFormat="1" x14ac:dyDescent="0.2">
      <c r="B32" s="35" t="s">
        <v>3</v>
      </c>
      <c r="C32" s="36">
        <f>C31/E31</f>
        <v>0.5</v>
      </c>
      <c r="D32" s="37">
        <f>D31/E31</f>
        <v>0.5</v>
      </c>
      <c r="E32" s="7"/>
      <c r="G32" s="35" t="s">
        <v>3</v>
      </c>
      <c r="H32" s="36">
        <f>H31/J31</f>
        <v>0.5</v>
      </c>
      <c r="I32" s="37">
        <f>I31/J31</f>
        <v>0.5</v>
      </c>
      <c r="J32" s="7"/>
      <c r="K32" s="31"/>
    </row>
    <row r="33" spans="2:13" s="10" customFormat="1" ht="18" x14ac:dyDescent="0.25">
      <c r="B33" s="22" t="s">
        <v>5</v>
      </c>
      <c r="C33" s="48">
        <v>0</v>
      </c>
      <c r="D33" s="49">
        <v>0</v>
      </c>
      <c r="E33" s="6">
        <f>C33+D33</f>
        <v>0</v>
      </c>
      <c r="G33" s="22" t="s">
        <v>5</v>
      </c>
      <c r="H33" s="48">
        <v>0</v>
      </c>
      <c r="I33" s="49">
        <v>0</v>
      </c>
      <c r="J33" s="6">
        <f>H33+I33</f>
        <v>0</v>
      </c>
      <c r="K33" s="31"/>
    </row>
    <row r="34" spans="2:13" s="10" customFormat="1" ht="15" x14ac:dyDescent="0.25">
      <c r="B34" s="43" t="s">
        <v>8</v>
      </c>
      <c r="C34" s="50">
        <v>0</v>
      </c>
      <c r="D34" s="51">
        <v>0</v>
      </c>
      <c r="E34" s="6"/>
      <c r="G34" s="43" t="s">
        <v>8</v>
      </c>
      <c r="H34" s="50">
        <v>0</v>
      </c>
      <c r="I34" s="51">
        <v>0</v>
      </c>
      <c r="J34" s="6"/>
      <c r="K34" s="33"/>
    </row>
    <row r="35" spans="2:13" s="10" customFormat="1" x14ac:dyDescent="0.2">
      <c r="B35" s="35" t="s">
        <v>12</v>
      </c>
      <c r="C35" s="36" t="e">
        <f>0.5+C36</f>
        <v>#DIV/0!</v>
      </c>
      <c r="D35" s="37" t="e">
        <f>1-C35</f>
        <v>#DIV/0!</v>
      </c>
      <c r="E35" s="6"/>
      <c r="G35" s="35" t="s">
        <v>12</v>
      </c>
      <c r="H35" s="36" t="e">
        <f>0.5+H36</f>
        <v>#DIV/0!</v>
      </c>
      <c r="I35" s="37" t="e">
        <f>1-H35</f>
        <v>#DIV/0!</v>
      </c>
      <c r="J35" s="6"/>
      <c r="K35" s="16"/>
    </row>
    <row r="36" spans="2:13" s="10" customFormat="1" x14ac:dyDescent="0.2">
      <c r="B36" s="35" t="s">
        <v>11</v>
      </c>
      <c r="C36" s="38" t="e">
        <f>C37/(C34+D34)</f>
        <v>#DIV/0!</v>
      </c>
      <c r="D36" s="39" t="e">
        <f>D37/(D34+E34)</f>
        <v>#DIV/0!</v>
      </c>
      <c r="E36" s="6"/>
      <c r="F36" s="12"/>
      <c r="G36" s="35" t="s">
        <v>11</v>
      </c>
      <c r="H36" s="38" t="e">
        <f>H37/(H34+I34)</f>
        <v>#DIV/0!</v>
      </c>
      <c r="I36" s="39" t="e">
        <f>I37/(I34+J34)</f>
        <v>#DIV/0!</v>
      </c>
      <c r="J36" s="6"/>
      <c r="M36" s="12"/>
    </row>
    <row r="37" spans="2:13" s="10" customFormat="1" x14ac:dyDescent="0.2">
      <c r="B37" s="35" t="s">
        <v>9</v>
      </c>
      <c r="C37" s="40">
        <f>C34-C38</f>
        <v>0</v>
      </c>
      <c r="D37" s="41">
        <f>D34-D38</f>
        <v>0</v>
      </c>
      <c r="E37" s="6"/>
      <c r="G37" s="35" t="s">
        <v>9</v>
      </c>
      <c r="H37" s="40">
        <f>H34-H38</f>
        <v>0</v>
      </c>
      <c r="I37" s="41">
        <f>I34-I38</f>
        <v>0</v>
      </c>
      <c r="J37" s="6"/>
    </row>
    <row r="38" spans="2:13" s="10" customFormat="1" x14ac:dyDescent="0.2">
      <c r="B38" s="35" t="s">
        <v>10</v>
      </c>
      <c r="C38" s="40">
        <f>C32*($C$34+$D$34)-H15</f>
        <v>0</v>
      </c>
      <c r="D38" s="41">
        <f>D32*($C$34+$D$34)-I15</f>
        <v>0</v>
      </c>
      <c r="E38" s="6"/>
      <c r="G38" s="35" t="s">
        <v>10</v>
      </c>
      <c r="H38" s="40">
        <f>H32*($H$34+$I$34)-C37</f>
        <v>0</v>
      </c>
      <c r="I38" s="41">
        <f>I32*($H$34+$I$34)-D37</f>
        <v>0</v>
      </c>
      <c r="J38" s="6"/>
      <c r="K38" s="31"/>
    </row>
    <row r="39" spans="2:13" s="10" customFormat="1" x14ac:dyDescent="0.2">
      <c r="B39" s="35" t="s">
        <v>7</v>
      </c>
      <c r="C39" s="36" t="e">
        <f>C42/E33</f>
        <v>#DIV/0!</v>
      </c>
      <c r="D39" s="37" t="e">
        <f>D42/E33</f>
        <v>#DIV/0!</v>
      </c>
      <c r="E39" s="6"/>
      <c r="G39" s="35" t="s">
        <v>7</v>
      </c>
      <c r="H39" s="36" t="e">
        <f>H42/J33</f>
        <v>#DIV/0!</v>
      </c>
      <c r="I39" s="37" t="e">
        <f>I42/J33</f>
        <v>#DIV/0!</v>
      </c>
      <c r="J39" s="6"/>
    </row>
    <row r="40" spans="2:13" s="10" customFormat="1" x14ac:dyDescent="0.2">
      <c r="B40" s="35" t="s">
        <v>6</v>
      </c>
      <c r="C40" s="36" t="e">
        <f>0.5+C39</f>
        <v>#DIV/0!</v>
      </c>
      <c r="D40" s="37" t="e">
        <f>1-C40</f>
        <v>#DIV/0!</v>
      </c>
      <c r="E40" s="7"/>
      <c r="G40" s="35" t="s">
        <v>6</v>
      </c>
      <c r="H40" s="36" t="e">
        <f>0.5+H39</f>
        <v>#DIV/0!</v>
      </c>
      <c r="I40" s="37" t="e">
        <f>1-H40</f>
        <v>#DIV/0!</v>
      </c>
      <c r="J40" s="7"/>
    </row>
    <row r="41" spans="2:13" s="10" customFormat="1" x14ac:dyDescent="0.2">
      <c r="B41" s="24" t="s">
        <v>0</v>
      </c>
      <c r="C41" s="1">
        <f>C32*($C$33+$D$33)-H20</f>
        <v>0</v>
      </c>
      <c r="D41" s="2">
        <f>D32*($H$11+$I$11)-I20</f>
        <v>0</v>
      </c>
      <c r="E41" s="7"/>
      <c r="F41" s="16"/>
      <c r="G41" s="24" t="s">
        <v>0</v>
      </c>
      <c r="H41" s="1">
        <f>H32*($H$33+$I$33)-C42</f>
        <v>0</v>
      </c>
      <c r="I41" s="2">
        <f>I32*($H$11+$I$11)-D42</f>
        <v>0</v>
      </c>
      <c r="J41" s="7"/>
      <c r="M41" s="16"/>
    </row>
    <row r="42" spans="2:13" s="10" customFormat="1" x14ac:dyDescent="0.2">
      <c r="B42" s="35" t="s">
        <v>1</v>
      </c>
      <c r="C42" s="40">
        <f>C33-C41</f>
        <v>0</v>
      </c>
      <c r="D42" s="41">
        <f>D33-D41</f>
        <v>0</v>
      </c>
      <c r="E42" s="7"/>
      <c r="F42" s="16"/>
      <c r="G42" s="35" t="s">
        <v>1</v>
      </c>
      <c r="H42" s="40">
        <f>H33-H41</f>
        <v>0</v>
      </c>
      <c r="I42" s="41">
        <f>I33-I41</f>
        <v>0</v>
      </c>
      <c r="J42" s="7"/>
      <c r="M42" s="16"/>
    </row>
    <row r="43" spans="2:13" s="10" customFormat="1" x14ac:dyDescent="0.2">
      <c r="B43" s="23"/>
      <c r="C43" s="26"/>
      <c r="D43" s="26"/>
      <c r="E43" s="19"/>
      <c r="F43" s="17"/>
      <c r="G43" s="23"/>
      <c r="H43" s="26"/>
      <c r="I43" s="26"/>
      <c r="J43" s="19"/>
      <c r="M43" s="34"/>
    </row>
    <row r="44" spans="2:13" s="10" customFormat="1" x14ac:dyDescent="0.2">
      <c r="B44" s="23"/>
      <c r="C44" s="27"/>
      <c r="D44" s="27"/>
      <c r="E44" s="19"/>
      <c r="G44" s="23"/>
      <c r="H44" s="27"/>
      <c r="I44" s="27"/>
      <c r="J44" s="19"/>
    </row>
    <row r="45" spans="2:13" s="10" customFormat="1" x14ac:dyDescent="0.2">
      <c r="B45" s="23"/>
      <c r="C45" s="27"/>
      <c r="D45" s="27"/>
      <c r="E45" s="19"/>
      <c r="G45" s="23"/>
      <c r="H45" s="27"/>
      <c r="I45" s="27"/>
      <c r="J45" s="19"/>
    </row>
    <row r="46" spans="2:13" s="10" customFormat="1" x14ac:dyDescent="0.2">
      <c r="B46" s="23"/>
      <c r="C46" s="27"/>
      <c r="D46" s="27"/>
      <c r="E46" s="19"/>
      <c r="G46" s="23"/>
      <c r="H46" s="27"/>
      <c r="I46" s="27"/>
      <c r="J46" s="19"/>
    </row>
    <row r="47" spans="2:13" s="10" customFormat="1" x14ac:dyDescent="0.2">
      <c r="B47" s="25"/>
      <c r="C47" s="28"/>
      <c r="D47" s="28"/>
      <c r="E47" s="20"/>
      <c r="G47" s="25"/>
      <c r="H47" s="28"/>
      <c r="I47" s="28"/>
      <c r="J47" s="20"/>
    </row>
    <row r="48" spans="2:13" s="10" customFormat="1" x14ac:dyDescent="0.2"/>
    <row r="49" spans="5:9" s="10" customFormat="1" x14ac:dyDescent="0.2"/>
    <row r="50" spans="5:9" s="10" customFormat="1" ht="18" customHeight="1" x14ac:dyDescent="0.2">
      <c r="E50" s="94" t="s">
        <v>13</v>
      </c>
      <c r="F50" s="94"/>
      <c r="G50" s="94"/>
      <c r="H50" s="46"/>
      <c r="I50" s="46"/>
    </row>
    <row r="51" spans="5:9" s="10" customFormat="1" x14ac:dyDescent="0.2">
      <c r="I51" s="47"/>
    </row>
    <row r="52" spans="5:9" s="10" customFormat="1" x14ac:dyDescent="0.2"/>
    <row r="53" spans="5:9" s="10" customFormat="1" x14ac:dyDescent="0.2"/>
    <row r="54" spans="5:9" s="10" customFormat="1" x14ac:dyDescent="0.2"/>
    <row r="55" spans="5:9" s="10" customFormat="1" x14ac:dyDescent="0.2"/>
    <row r="56" spans="5:9" s="10" customFormat="1" x14ac:dyDescent="0.2"/>
    <row r="57" spans="5:9" s="10" customFormat="1" x14ac:dyDescent="0.2"/>
    <row r="58" spans="5:9" s="10" customFormat="1" x14ac:dyDescent="0.2"/>
    <row r="59" spans="5:9" s="10" customFormat="1" x14ac:dyDescent="0.2"/>
    <row r="60" spans="5:9" s="10" customFormat="1" x14ac:dyDescent="0.2"/>
    <row r="61" spans="5:9" s="10" customFormat="1" x14ac:dyDescent="0.2"/>
    <row r="62" spans="5:9" s="10" customFormat="1" x14ac:dyDescent="0.2"/>
    <row r="63" spans="5:9" s="10" customFormat="1" x14ac:dyDescent="0.2"/>
    <row r="64" spans="5:9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</sheetData>
  <sheetProtection password="C722" sheet="1" objects="1" scenarios="1"/>
  <mergeCells count="3">
    <mergeCell ref="B2:D2"/>
    <mergeCell ref="B3:D3"/>
    <mergeCell ref="E50:G50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BR74"/>
  <sheetViews>
    <sheetView zoomScaleNormal="100" workbookViewId="0">
      <selection activeCell="B26" sqref="B26"/>
    </sheetView>
  </sheetViews>
  <sheetFormatPr defaultRowHeight="12.75" x14ac:dyDescent="0.2"/>
  <cols>
    <col min="1" max="1" width="6.5703125" style="10" customWidth="1"/>
    <col min="2" max="2" width="25" customWidth="1"/>
    <col min="3" max="3" width="13" customWidth="1"/>
    <col min="4" max="4" width="12.28515625" customWidth="1"/>
    <col min="5" max="5" width="13.5703125" customWidth="1"/>
    <col min="6" max="6" width="13.42578125" customWidth="1"/>
    <col min="7" max="7" width="22.7109375" customWidth="1"/>
    <col min="8" max="8" width="13" customWidth="1"/>
    <col min="9" max="9" width="11.7109375" customWidth="1"/>
    <col min="10" max="10" width="13.42578125" customWidth="1"/>
  </cols>
  <sheetData>
    <row r="1" spans="2:70" s="10" customFormat="1" x14ac:dyDescent="0.2"/>
    <row r="2" spans="2:70" ht="24.75" customHeight="1" x14ac:dyDescent="0.2">
      <c r="B2" s="91" t="s">
        <v>15</v>
      </c>
      <c r="C2" s="92"/>
      <c r="D2" s="93"/>
      <c r="E2" s="59" t="str">
        <f>Styczen!E2</f>
        <v>Wydział 1</v>
      </c>
      <c r="F2" s="60" t="str">
        <f>Styczen!F2</f>
        <v>Wydział 2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</row>
    <row r="3" spans="2:70" ht="24" customHeight="1" x14ac:dyDescent="0.2">
      <c r="B3" s="91" t="s">
        <v>18</v>
      </c>
      <c r="C3" s="92"/>
      <c r="D3" s="93"/>
      <c r="E3" s="54">
        <v>10</v>
      </c>
      <c r="F3" s="55">
        <v>10</v>
      </c>
      <c r="G3" s="10"/>
      <c r="H3" s="10"/>
      <c r="I3" s="42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</row>
    <row r="4" spans="2:70" s="10" customFormat="1" x14ac:dyDescent="0.2"/>
    <row r="5" spans="2:70" s="10" customFormat="1" ht="15.75" x14ac:dyDescent="0.25">
      <c r="B5" s="58" t="s">
        <v>20</v>
      </c>
      <c r="D5" s="57"/>
    </row>
    <row r="6" spans="2:70" s="10" customFormat="1" x14ac:dyDescent="0.2">
      <c r="E6" s="12"/>
      <c r="F6" s="12"/>
    </row>
    <row r="7" spans="2:70" ht="15" x14ac:dyDescent="0.2">
      <c r="B7" s="11" t="s">
        <v>21</v>
      </c>
      <c r="C7" s="21"/>
      <c r="D7" s="21"/>
      <c r="E7" s="18"/>
      <c r="F7" s="13"/>
      <c r="G7" s="11" t="s">
        <v>22</v>
      </c>
      <c r="H7" s="21"/>
      <c r="I7" s="21"/>
      <c r="J7" s="18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</row>
    <row r="8" spans="2:70" ht="19.5" customHeight="1" x14ac:dyDescent="0.2">
      <c r="B8" s="22" t="s">
        <v>14</v>
      </c>
      <c r="C8" s="8" t="str">
        <f>E2</f>
        <v>Wydział 1</v>
      </c>
      <c r="D8" s="9" t="str">
        <f>F2</f>
        <v>Wydział 2</v>
      </c>
      <c r="E8" s="5" t="s">
        <v>2</v>
      </c>
      <c r="F8" s="13"/>
      <c r="G8" s="22" t="s">
        <v>14</v>
      </c>
      <c r="H8" s="8" t="str">
        <f>E2</f>
        <v>Wydział 1</v>
      </c>
      <c r="I8" s="9" t="str">
        <f>F2</f>
        <v>Wydział 2</v>
      </c>
      <c r="J8" s="5" t="s">
        <v>2</v>
      </c>
      <c r="K8" s="29"/>
      <c r="L8" s="3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</row>
    <row r="9" spans="2:70" x14ac:dyDescent="0.2">
      <c r="B9" s="35" t="s">
        <v>4</v>
      </c>
      <c r="C9" s="3">
        <f>E3</f>
        <v>10</v>
      </c>
      <c r="D9" s="4">
        <f>F3</f>
        <v>10</v>
      </c>
      <c r="E9" s="6">
        <f>C9+D9</f>
        <v>20</v>
      </c>
      <c r="F9" s="13"/>
      <c r="G9" s="35" t="s">
        <v>4</v>
      </c>
      <c r="H9" s="3">
        <f>E3</f>
        <v>10</v>
      </c>
      <c r="I9" s="4">
        <f>F3</f>
        <v>10</v>
      </c>
      <c r="J9" s="6">
        <f>H9+I9</f>
        <v>20</v>
      </c>
      <c r="K9" s="10"/>
      <c r="L9" s="31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2:70" x14ac:dyDescent="0.2">
      <c r="B10" s="35" t="s">
        <v>3</v>
      </c>
      <c r="C10" s="36">
        <f>C9/E9</f>
        <v>0.5</v>
      </c>
      <c r="D10" s="37">
        <f>D9/E9</f>
        <v>0.5</v>
      </c>
      <c r="E10" s="7"/>
      <c r="F10" s="13"/>
      <c r="G10" s="35" t="s">
        <v>3</v>
      </c>
      <c r="H10" s="36">
        <f>H9/J9</f>
        <v>0.5</v>
      </c>
      <c r="I10" s="37">
        <f>I9/J9</f>
        <v>0.5</v>
      </c>
      <c r="J10" s="7"/>
      <c r="K10" s="3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2:70" ht="18" x14ac:dyDescent="0.25">
      <c r="B11" s="22" t="s">
        <v>5</v>
      </c>
      <c r="C11" s="48">
        <v>0</v>
      </c>
      <c r="D11" s="49">
        <v>0</v>
      </c>
      <c r="E11" s="6">
        <f>C11+D11</f>
        <v>0</v>
      </c>
      <c r="F11" s="13"/>
      <c r="G11" s="22" t="s">
        <v>5</v>
      </c>
      <c r="H11" s="48">
        <v>0</v>
      </c>
      <c r="I11" s="49">
        <v>0</v>
      </c>
      <c r="J11" s="6">
        <f>H11+I11</f>
        <v>0</v>
      </c>
      <c r="K11" s="31"/>
      <c r="L11" s="31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</row>
    <row r="12" spans="2:70" ht="16.5" customHeight="1" x14ac:dyDescent="0.25">
      <c r="B12" s="43" t="s">
        <v>8</v>
      </c>
      <c r="C12" s="50">
        <v>0</v>
      </c>
      <c r="D12" s="51">
        <v>0</v>
      </c>
      <c r="E12" s="6"/>
      <c r="F12" s="13"/>
      <c r="G12" s="43" t="s">
        <v>8</v>
      </c>
      <c r="H12" s="50">
        <v>0</v>
      </c>
      <c r="I12" s="51">
        <v>0</v>
      </c>
      <c r="J12" s="6"/>
      <c r="K12" s="31"/>
      <c r="L12" s="31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</row>
    <row r="13" spans="2:70" ht="14.25" customHeight="1" x14ac:dyDescent="0.2">
      <c r="B13" s="35" t="s">
        <v>12</v>
      </c>
      <c r="C13" s="36" t="e">
        <f>0.5+C14</f>
        <v>#DIV/0!</v>
      </c>
      <c r="D13" s="37" t="e">
        <f>1-C13</f>
        <v>#DIV/0!</v>
      </c>
      <c r="E13" s="6"/>
      <c r="F13" s="13"/>
      <c r="G13" s="35" t="s">
        <v>12</v>
      </c>
      <c r="H13" s="36" t="e">
        <f>0.5+H14</f>
        <v>#DIV/0!</v>
      </c>
      <c r="I13" s="37" t="e">
        <f>1-H13</f>
        <v>#DIV/0!</v>
      </c>
      <c r="J13" s="6"/>
      <c r="K13" s="31"/>
      <c r="L13" s="31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</row>
    <row r="14" spans="2:70" ht="12.75" customHeight="1" x14ac:dyDescent="0.2">
      <c r="B14" s="35" t="s">
        <v>11</v>
      </c>
      <c r="C14" s="38" t="e">
        <f>C15/(C12+D12)</f>
        <v>#DIV/0!</v>
      </c>
      <c r="D14" s="39" t="e">
        <f>D15/(D12+E12)</f>
        <v>#DIV/0!</v>
      </c>
      <c r="E14" s="6"/>
      <c r="F14" s="13"/>
      <c r="G14" s="35" t="s">
        <v>11</v>
      </c>
      <c r="H14" s="38" t="e">
        <f>H15/(H12+I12)</f>
        <v>#DIV/0!</v>
      </c>
      <c r="I14" s="39" t="e">
        <f>I15/(I12+J12)</f>
        <v>#DIV/0!</v>
      </c>
      <c r="J14" s="6"/>
      <c r="K14" s="31"/>
      <c r="L14" s="31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2:70" ht="16.5" customHeight="1" x14ac:dyDescent="0.2">
      <c r="B15" s="35" t="s">
        <v>9</v>
      </c>
      <c r="C15" s="40">
        <f>C12-C16</f>
        <v>0</v>
      </c>
      <c r="D15" s="41">
        <f>D12-D16</f>
        <v>0</v>
      </c>
      <c r="E15" s="6"/>
      <c r="F15" s="13"/>
      <c r="G15" s="35" t="s">
        <v>9</v>
      </c>
      <c r="H15" s="40">
        <f>H12-H16</f>
        <v>0</v>
      </c>
      <c r="I15" s="41">
        <f>I12-I16</f>
        <v>0</v>
      </c>
      <c r="J15" s="6"/>
      <c r="K15" s="31"/>
      <c r="L15" s="31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2:70" ht="12.75" customHeight="1" x14ac:dyDescent="0.2">
      <c r="B16" s="35" t="s">
        <v>10</v>
      </c>
      <c r="C16" s="40">
        <f>C10*($C$12+$D$12)-Styczen!H37</f>
        <v>0</v>
      </c>
      <c r="D16" s="41">
        <f>D10*($C$12+$D$12)-Styczen!I37</f>
        <v>0</v>
      </c>
      <c r="E16" s="6"/>
      <c r="F16" s="13"/>
      <c r="G16" s="35" t="s">
        <v>10</v>
      </c>
      <c r="H16" s="40">
        <f>H10*($H$12+$I$12)-C15</f>
        <v>0</v>
      </c>
      <c r="I16" s="41">
        <f>I10*($H$12+$I$12)-D15</f>
        <v>0</v>
      </c>
      <c r="J16" s="6"/>
      <c r="K16" s="31"/>
      <c r="L16" s="31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2:70" x14ac:dyDescent="0.2">
      <c r="B17" s="35" t="s">
        <v>7</v>
      </c>
      <c r="C17" s="44" t="e">
        <f>C20/E11</f>
        <v>#DIV/0!</v>
      </c>
      <c r="D17" s="45" t="e">
        <f>D20/E11</f>
        <v>#DIV/0!</v>
      </c>
      <c r="E17" s="6"/>
      <c r="F17" s="13"/>
      <c r="G17" s="35" t="s">
        <v>7</v>
      </c>
      <c r="H17" s="44" t="e">
        <f>H20/J11</f>
        <v>#DIV/0!</v>
      </c>
      <c r="I17" s="45" t="e">
        <f>I20/J11</f>
        <v>#DIV/0!</v>
      </c>
      <c r="J17" s="6"/>
      <c r="K17" s="32"/>
      <c r="L17" s="31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2:70" x14ac:dyDescent="0.2">
      <c r="B18" s="35" t="s">
        <v>6</v>
      </c>
      <c r="C18" s="44" t="e">
        <f>0.5+C17</f>
        <v>#DIV/0!</v>
      </c>
      <c r="D18" s="45" t="e">
        <f>1-C18</f>
        <v>#DIV/0!</v>
      </c>
      <c r="E18" s="7"/>
      <c r="F18" s="14"/>
      <c r="G18" s="35" t="s">
        <v>6</v>
      </c>
      <c r="H18" s="44" t="e">
        <f>0.5+H17</f>
        <v>#DIV/0!</v>
      </c>
      <c r="I18" s="45" t="e">
        <f>1-H18</f>
        <v>#DIV/0!</v>
      </c>
      <c r="J18" s="7"/>
      <c r="K18" s="32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2:70" x14ac:dyDescent="0.2">
      <c r="B19" s="24" t="s">
        <v>0</v>
      </c>
      <c r="C19" s="1">
        <f>C10*($C$11+$D$11)-Styczen!H42</f>
        <v>0</v>
      </c>
      <c r="D19" s="2">
        <f>D10*($C$11+$D$11)-Styczen!I42</f>
        <v>0</v>
      </c>
      <c r="E19" s="7"/>
      <c r="F19" s="13"/>
      <c r="G19" s="24" t="s">
        <v>0</v>
      </c>
      <c r="H19" s="1">
        <f>H10*($H$11+$I$11)-C20</f>
        <v>0</v>
      </c>
      <c r="I19" s="2">
        <f>I10*($H$11+$I$11)-D20</f>
        <v>0</v>
      </c>
      <c r="J19" s="7"/>
      <c r="K19" s="33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2:70" x14ac:dyDescent="0.2">
      <c r="B20" s="35" t="s">
        <v>1</v>
      </c>
      <c r="C20" s="40">
        <f>C11-C19</f>
        <v>0</v>
      </c>
      <c r="D20" s="41">
        <f>D11-D19</f>
        <v>0</v>
      </c>
      <c r="E20" s="7"/>
      <c r="F20" s="13"/>
      <c r="G20" s="35" t="s">
        <v>1</v>
      </c>
      <c r="H20" s="40">
        <f>H11-H19</f>
        <v>0</v>
      </c>
      <c r="I20" s="41">
        <f>I11-I19</f>
        <v>0</v>
      </c>
      <c r="J20" s="7"/>
      <c r="K20" s="16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2:70" x14ac:dyDescent="0.2">
      <c r="B21" s="23"/>
      <c r="C21" s="26"/>
      <c r="D21" s="26"/>
      <c r="E21" s="19"/>
      <c r="F21" s="13"/>
      <c r="G21" s="23"/>
      <c r="H21" s="26"/>
      <c r="I21" s="26"/>
      <c r="J21" s="19"/>
      <c r="K21" s="10"/>
      <c r="L21" s="10"/>
      <c r="M21" s="16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</row>
    <row r="22" spans="2:70" x14ac:dyDescent="0.2">
      <c r="B22" s="23"/>
      <c r="C22" s="27"/>
      <c r="D22" s="27"/>
      <c r="E22" s="19"/>
      <c r="F22" s="13"/>
      <c r="G22" s="23"/>
      <c r="H22" s="27"/>
      <c r="I22" s="27"/>
      <c r="J22" s="19"/>
      <c r="K22" s="10"/>
      <c r="L22" s="10"/>
      <c r="M22" s="16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2:70" x14ac:dyDescent="0.2">
      <c r="B23" s="23"/>
      <c r="C23" s="27"/>
      <c r="D23" s="27"/>
      <c r="E23" s="19"/>
      <c r="F23" s="15"/>
      <c r="G23" s="23"/>
      <c r="H23" s="27"/>
      <c r="I23" s="27"/>
      <c r="J23" s="19"/>
      <c r="K23" s="10"/>
      <c r="L23" s="10"/>
      <c r="M23" s="17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</row>
    <row r="24" spans="2:70" x14ac:dyDescent="0.2">
      <c r="B24" s="23"/>
      <c r="C24" s="27"/>
      <c r="D24" s="27"/>
      <c r="E24" s="19"/>
      <c r="F24" s="13"/>
      <c r="G24" s="23"/>
      <c r="H24" s="27"/>
      <c r="I24" s="27"/>
      <c r="J24" s="19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</row>
    <row r="25" spans="2:70" x14ac:dyDescent="0.2">
      <c r="B25" s="25"/>
      <c r="C25" s="28"/>
      <c r="D25" s="28"/>
      <c r="E25" s="20"/>
      <c r="F25" s="13"/>
      <c r="G25" s="25"/>
      <c r="H25" s="28"/>
      <c r="I25" s="28"/>
      <c r="J25" s="2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</row>
    <row r="26" spans="2:70" s="10" customFormat="1" x14ac:dyDescent="0.2"/>
    <row r="27" spans="2:70" s="10" customFormat="1" ht="15.75" x14ac:dyDescent="0.25">
      <c r="B27" s="58" t="s">
        <v>20</v>
      </c>
    </row>
    <row r="28" spans="2:70" s="10" customFormat="1" x14ac:dyDescent="0.2">
      <c r="C28" s="29"/>
      <c r="D28" s="29"/>
      <c r="E28" s="30"/>
      <c r="J28" s="29"/>
      <c r="K28" s="29"/>
      <c r="L28" s="30"/>
    </row>
    <row r="29" spans="2:70" s="10" customFormat="1" ht="15" x14ac:dyDescent="0.2">
      <c r="B29" s="11" t="s">
        <v>23</v>
      </c>
      <c r="C29" s="21"/>
      <c r="D29" s="21"/>
      <c r="E29" s="18"/>
      <c r="G29" s="11" t="s">
        <v>24</v>
      </c>
      <c r="H29" s="21"/>
      <c r="I29" s="21"/>
      <c r="J29" s="18"/>
      <c r="L29" s="31"/>
    </row>
    <row r="30" spans="2:70" s="10" customFormat="1" ht="15" x14ac:dyDescent="0.2">
      <c r="B30" s="22" t="s">
        <v>14</v>
      </c>
      <c r="C30" s="8" t="str">
        <f>E2</f>
        <v>Wydział 1</v>
      </c>
      <c r="D30" s="9" t="str">
        <f>F2</f>
        <v>Wydział 2</v>
      </c>
      <c r="E30" s="5" t="s">
        <v>2</v>
      </c>
      <c r="G30" s="22" t="s">
        <v>14</v>
      </c>
      <c r="H30" s="8" t="str">
        <f>E2</f>
        <v>Wydział 1</v>
      </c>
      <c r="I30" s="9" t="str">
        <f>F2</f>
        <v>Wydział 2</v>
      </c>
      <c r="J30" s="5" t="s">
        <v>2</v>
      </c>
      <c r="K30" s="32"/>
    </row>
    <row r="31" spans="2:70" s="10" customFormat="1" x14ac:dyDescent="0.2">
      <c r="B31" s="35" t="s">
        <v>4</v>
      </c>
      <c r="C31" s="3">
        <f>E3</f>
        <v>10</v>
      </c>
      <c r="D31" s="4">
        <f>F3</f>
        <v>10</v>
      </c>
      <c r="E31" s="6">
        <f>C31+D31</f>
        <v>20</v>
      </c>
      <c r="G31" s="35" t="s">
        <v>4</v>
      </c>
      <c r="H31" s="3">
        <f>E3</f>
        <v>10</v>
      </c>
      <c r="I31" s="4">
        <f>F3</f>
        <v>10</v>
      </c>
      <c r="J31" s="6">
        <f>H31+I31</f>
        <v>20</v>
      </c>
      <c r="K31" s="31"/>
    </row>
    <row r="32" spans="2:70" s="10" customFormat="1" x14ac:dyDescent="0.2">
      <c r="B32" s="35" t="s">
        <v>3</v>
      </c>
      <c r="C32" s="36">
        <f>C31/E31</f>
        <v>0.5</v>
      </c>
      <c r="D32" s="37">
        <f>D31/E31</f>
        <v>0.5</v>
      </c>
      <c r="E32" s="7"/>
      <c r="G32" s="35" t="s">
        <v>3</v>
      </c>
      <c r="H32" s="36">
        <f>H31/J31</f>
        <v>0.5</v>
      </c>
      <c r="I32" s="37">
        <f>I31/J31</f>
        <v>0.5</v>
      </c>
      <c r="J32" s="7"/>
      <c r="K32" s="31"/>
    </row>
    <row r="33" spans="2:13" s="10" customFormat="1" ht="18" x14ac:dyDescent="0.25">
      <c r="B33" s="22" t="s">
        <v>5</v>
      </c>
      <c r="C33" s="48">
        <v>0</v>
      </c>
      <c r="D33" s="49">
        <v>0</v>
      </c>
      <c r="E33" s="6">
        <f>C33+D33</f>
        <v>0</v>
      </c>
      <c r="G33" s="22" t="s">
        <v>5</v>
      </c>
      <c r="H33" s="48">
        <v>0</v>
      </c>
      <c r="I33" s="49">
        <v>0</v>
      </c>
      <c r="J33" s="6">
        <f>H33+I33</f>
        <v>0</v>
      </c>
      <c r="K33" s="31"/>
    </row>
    <row r="34" spans="2:13" s="10" customFormat="1" ht="15" x14ac:dyDescent="0.25">
      <c r="B34" s="43" t="s">
        <v>8</v>
      </c>
      <c r="C34" s="50">
        <v>0</v>
      </c>
      <c r="D34" s="51">
        <v>0</v>
      </c>
      <c r="E34" s="6"/>
      <c r="G34" s="43" t="s">
        <v>8</v>
      </c>
      <c r="H34" s="50">
        <v>0</v>
      </c>
      <c r="I34" s="51">
        <v>0</v>
      </c>
      <c r="J34" s="6"/>
      <c r="K34" s="33"/>
    </row>
    <row r="35" spans="2:13" s="10" customFormat="1" x14ac:dyDescent="0.2">
      <c r="B35" s="35" t="s">
        <v>12</v>
      </c>
      <c r="C35" s="36" t="e">
        <f>0.5+C36</f>
        <v>#DIV/0!</v>
      </c>
      <c r="D35" s="37" t="e">
        <f>1-C35</f>
        <v>#DIV/0!</v>
      </c>
      <c r="E35" s="6"/>
      <c r="G35" s="35" t="s">
        <v>12</v>
      </c>
      <c r="H35" s="36" t="e">
        <f>0.5+H36</f>
        <v>#DIV/0!</v>
      </c>
      <c r="I35" s="37" t="e">
        <f>1-H35</f>
        <v>#DIV/0!</v>
      </c>
      <c r="J35" s="6"/>
      <c r="K35" s="16"/>
    </row>
    <row r="36" spans="2:13" s="10" customFormat="1" x14ac:dyDescent="0.2">
      <c r="B36" s="35" t="s">
        <v>11</v>
      </c>
      <c r="C36" s="38" t="e">
        <f>C37/(C34+D34)</f>
        <v>#DIV/0!</v>
      </c>
      <c r="D36" s="39" t="e">
        <f>D37/(D34+E34)</f>
        <v>#DIV/0!</v>
      </c>
      <c r="E36" s="6"/>
      <c r="F36" s="12"/>
      <c r="G36" s="35" t="s">
        <v>11</v>
      </c>
      <c r="H36" s="38" t="e">
        <f>H37/(H34+I34)</f>
        <v>#DIV/0!</v>
      </c>
      <c r="I36" s="39" t="e">
        <f>I37/(I34+J34)</f>
        <v>#DIV/0!</v>
      </c>
      <c r="J36" s="6"/>
      <c r="M36" s="12"/>
    </row>
    <row r="37" spans="2:13" s="10" customFormat="1" x14ac:dyDescent="0.2">
      <c r="B37" s="35" t="s">
        <v>9</v>
      </c>
      <c r="C37" s="40">
        <f>C34-C38</f>
        <v>0</v>
      </c>
      <c r="D37" s="41">
        <f>D34-D38</f>
        <v>0</v>
      </c>
      <c r="E37" s="6"/>
      <c r="G37" s="35" t="s">
        <v>9</v>
      </c>
      <c r="H37" s="40">
        <f>H34-H38</f>
        <v>0</v>
      </c>
      <c r="I37" s="41">
        <f>I34-I38</f>
        <v>0</v>
      </c>
      <c r="J37" s="6"/>
    </row>
    <row r="38" spans="2:13" s="10" customFormat="1" x14ac:dyDescent="0.2">
      <c r="B38" s="35" t="s">
        <v>10</v>
      </c>
      <c r="C38" s="40">
        <f>C32*($C$34+$D$34)-H15</f>
        <v>0</v>
      </c>
      <c r="D38" s="41">
        <f>D32*($C$34+$D$34)-I15</f>
        <v>0</v>
      </c>
      <c r="E38" s="6"/>
      <c r="G38" s="35" t="s">
        <v>10</v>
      </c>
      <c r="H38" s="40">
        <f>H32*($H$34+$I$34)-C37</f>
        <v>0</v>
      </c>
      <c r="I38" s="41">
        <f>I32*($H$34+$I$34)-D37</f>
        <v>0</v>
      </c>
      <c r="J38" s="6"/>
      <c r="K38" s="31"/>
    </row>
    <row r="39" spans="2:13" s="10" customFormat="1" x14ac:dyDescent="0.2">
      <c r="B39" s="35" t="s">
        <v>7</v>
      </c>
      <c r="C39" s="36" t="e">
        <f>C42/E33</f>
        <v>#DIV/0!</v>
      </c>
      <c r="D39" s="37" t="e">
        <f>D42/E33</f>
        <v>#DIV/0!</v>
      </c>
      <c r="E39" s="6"/>
      <c r="G39" s="35" t="s">
        <v>7</v>
      </c>
      <c r="H39" s="36" t="e">
        <f>H42/J33</f>
        <v>#DIV/0!</v>
      </c>
      <c r="I39" s="37" t="e">
        <f>I42/J33</f>
        <v>#DIV/0!</v>
      </c>
      <c r="J39" s="6"/>
    </row>
    <row r="40" spans="2:13" s="10" customFormat="1" x14ac:dyDescent="0.2">
      <c r="B40" s="35" t="s">
        <v>6</v>
      </c>
      <c r="C40" s="36" t="e">
        <f>0.5+C39</f>
        <v>#DIV/0!</v>
      </c>
      <c r="D40" s="37" t="e">
        <f>1-C40</f>
        <v>#DIV/0!</v>
      </c>
      <c r="E40" s="7"/>
      <c r="G40" s="35" t="s">
        <v>6</v>
      </c>
      <c r="H40" s="36" t="e">
        <f>0.5+H39</f>
        <v>#DIV/0!</v>
      </c>
      <c r="I40" s="37" t="e">
        <f>1-H40</f>
        <v>#DIV/0!</v>
      </c>
      <c r="J40" s="7"/>
    </row>
    <row r="41" spans="2:13" s="10" customFormat="1" x14ac:dyDescent="0.2">
      <c r="B41" s="24" t="s">
        <v>0</v>
      </c>
      <c r="C41" s="1">
        <f>C32*($C$33+$D$33)-H20</f>
        <v>0</v>
      </c>
      <c r="D41" s="2">
        <f>D32*($H$11+$I$11)-I20</f>
        <v>0</v>
      </c>
      <c r="E41" s="7"/>
      <c r="F41" s="16"/>
      <c r="G41" s="24" t="s">
        <v>0</v>
      </c>
      <c r="H41" s="1">
        <f>H32*($H$33+$I$33)-C42</f>
        <v>0</v>
      </c>
      <c r="I41" s="2">
        <f>I32*($H$11+$I$11)-D42</f>
        <v>0</v>
      </c>
      <c r="J41" s="7"/>
      <c r="M41" s="16"/>
    </row>
    <row r="42" spans="2:13" s="10" customFormat="1" x14ac:dyDescent="0.2">
      <c r="B42" s="35" t="s">
        <v>1</v>
      </c>
      <c r="C42" s="40">
        <f>C33-C41</f>
        <v>0</v>
      </c>
      <c r="D42" s="41">
        <f>D33-D41</f>
        <v>0</v>
      </c>
      <c r="E42" s="7"/>
      <c r="F42" s="16"/>
      <c r="G42" s="35" t="s">
        <v>1</v>
      </c>
      <c r="H42" s="40">
        <f>H33-H41</f>
        <v>0</v>
      </c>
      <c r="I42" s="41">
        <f>I33-I41</f>
        <v>0</v>
      </c>
      <c r="J42" s="7"/>
      <c r="M42" s="16"/>
    </row>
    <row r="43" spans="2:13" s="10" customFormat="1" x14ac:dyDescent="0.2">
      <c r="B43" s="23"/>
      <c r="C43" s="26"/>
      <c r="D43" s="26"/>
      <c r="E43" s="19"/>
      <c r="F43" s="17"/>
      <c r="G43" s="23"/>
      <c r="H43" s="26"/>
      <c r="I43" s="26"/>
      <c r="J43" s="19"/>
      <c r="M43" s="34"/>
    </row>
    <row r="44" spans="2:13" s="10" customFormat="1" x14ac:dyDescent="0.2">
      <c r="B44" s="23"/>
      <c r="C44" s="27"/>
      <c r="D44" s="27"/>
      <c r="E44" s="19"/>
      <c r="G44" s="23"/>
      <c r="H44" s="27"/>
      <c r="I44" s="27"/>
      <c r="J44" s="19"/>
    </row>
    <row r="45" spans="2:13" s="10" customFormat="1" x14ac:dyDescent="0.2">
      <c r="B45" s="23"/>
      <c r="C45" s="27"/>
      <c r="D45" s="27"/>
      <c r="E45" s="19"/>
      <c r="G45" s="23"/>
      <c r="H45" s="27"/>
      <c r="I45" s="27"/>
      <c r="J45" s="19"/>
    </row>
    <row r="46" spans="2:13" s="10" customFormat="1" x14ac:dyDescent="0.2">
      <c r="B46" s="23"/>
      <c r="C46" s="27"/>
      <c r="D46" s="27"/>
      <c r="E46" s="19"/>
      <c r="G46" s="23"/>
      <c r="H46" s="27"/>
      <c r="I46" s="27"/>
      <c r="J46" s="19"/>
    </row>
    <row r="47" spans="2:13" s="10" customFormat="1" x14ac:dyDescent="0.2">
      <c r="B47" s="25"/>
      <c r="C47" s="28"/>
      <c r="D47" s="28"/>
      <c r="E47" s="20"/>
      <c r="G47" s="25"/>
      <c r="H47" s="28"/>
      <c r="I47" s="28"/>
      <c r="J47" s="20"/>
    </row>
    <row r="48" spans="2:13" s="10" customFormat="1" x14ac:dyDescent="0.2"/>
    <row r="49" spans="5:9" s="10" customFormat="1" x14ac:dyDescent="0.2"/>
    <row r="50" spans="5:9" s="10" customFormat="1" ht="18" customHeight="1" x14ac:dyDescent="0.2">
      <c r="E50" s="94" t="s">
        <v>13</v>
      </c>
      <c r="F50" s="94"/>
      <c r="G50" s="94"/>
      <c r="H50" s="46"/>
      <c r="I50" s="46"/>
    </row>
    <row r="51" spans="5:9" s="10" customFormat="1" x14ac:dyDescent="0.2">
      <c r="I51" s="47"/>
    </row>
    <row r="52" spans="5:9" s="10" customFormat="1" x14ac:dyDescent="0.2"/>
    <row r="53" spans="5:9" s="10" customFormat="1" x14ac:dyDescent="0.2"/>
    <row r="54" spans="5:9" s="10" customFormat="1" x14ac:dyDescent="0.2"/>
    <row r="55" spans="5:9" s="10" customFormat="1" x14ac:dyDescent="0.2"/>
    <row r="56" spans="5:9" s="10" customFormat="1" x14ac:dyDescent="0.2"/>
    <row r="57" spans="5:9" s="10" customFormat="1" x14ac:dyDescent="0.2"/>
    <row r="58" spans="5:9" s="10" customFormat="1" x14ac:dyDescent="0.2"/>
    <row r="59" spans="5:9" s="10" customFormat="1" x14ac:dyDescent="0.2"/>
    <row r="60" spans="5:9" s="10" customFormat="1" x14ac:dyDescent="0.2"/>
    <row r="61" spans="5:9" s="10" customFormat="1" x14ac:dyDescent="0.2"/>
    <row r="62" spans="5:9" s="10" customFormat="1" x14ac:dyDescent="0.2"/>
    <row r="63" spans="5:9" s="10" customFormat="1" x14ac:dyDescent="0.2"/>
    <row r="64" spans="5:9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</sheetData>
  <sheetProtection password="C722" sheet="1" objects="1" scenarios="1"/>
  <mergeCells count="3">
    <mergeCell ref="B2:D2"/>
    <mergeCell ref="B3:D3"/>
    <mergeCell ref="E50:G50"/>
  </mergeCells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BR74"/>
  <sheetViews>
    <sheetView zoomScaleNormal="100" workbookViewId="0">
      <selection activeCell="B26" sqref="B26"/>
    </sheetView>
  </sheetViews>
  <sheetFormatPr defaultRowHeight="12.75" x14ac:dyDescent="0.2"/>
  <cols>
    <col min="1" max="1" width="6.5703125" style="10" customWidth="1"/>
    <col min="2" max="2" width="25" customWidth="1"/>
    <col min="3" max="3" width="13" customWidth="1"/>
    <col min="4" max="4" width="12.28515625" customWidth="1"/>
    <col min="5" max="5" width="13.5703125" customWidth="1"/>
    <col min="6" max="6" width="13.42578125" customWidth="1"/>
    <col min="7" max="7" width="22.7109375" customWidth="1"/>
    <col min="8" max="8" width="13" customWidth="1"/>
    <col min="9" max="9" width="11.7109375" customWidth="1"/>
    <col min="10" max="10" width="13.42578125" customWidth="1"/>
  </cols>
  <sheetData>
    <row r="1" spans="2:70" s="10" customFormat="1" x14ac:dyDescent="0.2"/>
    <row r="2" spans="2:70" ht="24.75" customHeight="1" x14ac:dyDescent="0.2">
      <c r="B2" s="91" t="s">
        <v>15</v>
      </c>
      <c r="C2" s="92"/>
      <c r="D2" s="93"/>
      <c r="E2" s="52" t="s">
        <v>16</v>
      </c>
      <c r="F2" s="53" t="s">
        <v>17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</row>
    <row r="3" spans="2:70" ht="24" customHeight="1" x14ac:dyDescent="0.2">
      <c r="B3" s="91" t="s">
        <v>18</v>
      </c>
      <c r="C3" s="92"/>
      <c r="D3" s="93"/>
      <c r="E3" s="54">
        <v>10</v>
      </c>
      <c r="F3" s="55">
        <v>10</v>
      </c>
      <c r="G3" s="10"/>
      <c r="H3" s="10"/>
      <c r="I3" s="42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</row>
    <row r="4" spans="2:70" s="10" customFormat="1" x14ac:dyDescent="0.2"/>
    <row r="5" spans="2:70" s="10" customFormat="1" ht="15.75" x14ac:dyDescent="0.25">
      <c r="B5" s="58" t="s">
        <v>25</v>
      </c>
      <c r="D5" s="57"/>
    </row>
    <row r="6" spans="2:70" s="10" customFormat="1" x14ac:dyDescent="0.2">
      <c r="E6" s="12"/>
      <c r="F6" s="12"/>
    </row>
    <row r="7" spans="2:70" ht="15" x14ac:dyDescent="0.2">
      <c r="B7" s="11" t="s">
        <v>21</v>
      </c>
      <c r="C7" s="21"/>
      <c r="D7" s="21"/>
      <c r="E7" s="18"/>
      <c r="F7" s="13"/>
      <c r="G7" s="11" t="s">
        <v>22</v>
      </c>
      <c r="H7" s="21"/>
      <c r="I7" s="21"/>
      <c r="J7" s="18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</row>
    <row r="8" spans="2:70" ht="19.5" customHeight="1" x14ac:dyDescent="0.2">
      <c r="B8" s="22" t="s">
        <v>14</v>
      </c>
      <c r="C8" s="8" t="str">
        <f>E2</f>
        <v>Wydział 1</v>
      </c>
      <c r="D8" s="9" t="str">
        <f>F2</f>
        <v>Wydział 2</v>
      </c>
      <c r="E8" s="5" t="s">
        <v>2</v>
      </c>
      <c r="F8" s="13"/>
      <c r="G8" s="22" t="s">
        <v>14</v>
      </c>
      <c r="H8" s="8" t="str">
        <f>E2</f>
        <v>Wydział 1</v>
      </c>
      <c r="I8" s="9" t="str">
        <f>F2</f>
        <v>Wydział 2</v>
      </c>
      <c r="J8" s="5" t="s">
        <v>2</v>
      </c>
      <c r="K8" s="29"/>
      <c r="L8" s="3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</row>
    <row r="9" spans="2:70" x14ac:dyDescent="0.2">
      <c r="B9" s="35" t="s">
        <v>4</v>
      </c>
      <c r="C9" s="3">
        <f>E3</f>
        <v>10</v>
      </c>
      <c r="D9" s="4">
        <f>F3</f>
        <v>10</v>
      </c>
      <c r="E9" s="6">
        <f>C9+D9</f>
        <v>20</v>
      </c>
      <c r="F9" s="13"/>
      <c r="G9" s="35" t="s">
        <v>4</v>
      </c>
      <c r="H9" s="3">
        <f>E3</f>
        <v>10</v>
      </c>
      <c r="I9" s="4">
        <f>F3</f>
        <v>10</v>
      </c>
      <c r="J9" s="6">
        <f>H9+I9</f>
        <v>20</v>
      </c>
      <c r="K9" s="10"/>
      <c r="L9" s="31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2:70" x14ac:dyDescent="0.2">
      <c r="B10" s="35" t="s">
        <v>3</v>
      </c>
      <c r="C10" s="36">
        <f>C9/E9</f>
        <v>0.5</v>
      </c>
      <c r="D10" s="37">
        <f>D9/E9</f>
        <v>0.5</v>
      </c>
      <c r="E10" s="7"/>
      <c r="F10" s="13"/>
      <c r="G10" s="35" t="s">
        <v>3</v>
      </c>
      <c r="H10" s="36">
        <f>H9/J9</f>
        <v>0.5</v>
      </c>
      <c r="I10" s="37">
        <f>I9/J9</f>
        <v>0.5</v>
      </c>
      <c r="J10" s="7"/>
      <c r="K10" s="3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2:70" ht="18" x14ac:dyDescent="0.25">
      <c r="B11" s="22" t="s">
        <v>5</v>
      </c>
      <c r="C11" s="48">
        <v>0</v>
      </c>
      <c r="D11" s="49">
        <v>0</v>
      </c>
      <c r="E11" s="6">
        <f>C11+D11</f>
        <v>0</v>
      </c>
      <c r="F11" s="13"/>
      <c r="G11" s="22" t="s">
        <v>5</v>
      </c>
      <c r="H11" s="48">
        <v>0</v>
      </c>
      <c r="I11" s="49">
        <v>0</v>
      </c>
      <c r="J11" s="6">
        <f>H11+I11</f>
        <v>0</v>
      </c>
      <c r="K11" s="31"/>
      <c r="L11" s="31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</row>
    <row r="12" spans="2:70" ht="16.5" customHeight="1" x14ac:dyDescent="0.25">
      <c r="B12" s="43" t="s">
        <v>8</v>
      </c>
      <c r="C12" s="50">
        <v>0</v>
      </c>
      <c r="D12" s="51">
        <v>0</v>
      </c>
      <c r="E12" s="6"/>
      <c r="F12" s="13"/>
      <c r="G12" s="43" t="s">
        <v>8</v>
      </c>
      <c r="H12" s="50">
        <v>0</v>
      </c>
      <c r="I12" s="51">
        <v>0</v>
      </c>
      <c r="J12" s="6"/>
      <c r="K12" s="31"/>
      <c r="L12" s="31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</row>
    <row r="13" spans="2:70" ht="14.25" customHeight="1" x14ac:dyDescent="0.2">
      <c r="B13" s="35" t="s">
        <v>12</v>
      </c>
      <c r="C13" s="36" t="e">
        <f>0.5+C14</f>
        <v>#DIV/0!</v>
      </c>
      <c r="D13" s="37" t="e">
        <f>1-C13</f>
        <v>#DIV/0!</v>
      </c>
      <c r="E13" s="6"/>
      <c r="F13" s="13"/>
      <c r="G13" s="35" t="s">
        <v>12</v>
      </c>
      <c r="H13" s="36" t="e">
        <f>0.5+H14</f>
        <v>#DIV/0!</v>
      </c>
      <c r="I13" s="37" t="e">
        <f>1-H13</f>
        <v>#DIV/0!</v>
      </c>
      <c r="J13" s="6"/>
      <c r="K13" s="31"/>
      <c r="L13" s="31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</row>
    <row r="14" spans="2:70" ht="12.75" customHeight="1" x14ac:dyDescent="0.2">
      <c r="B14" s="35" t="s">
        <v>11</v>
      </c>
      <c r="C14" s="38" t="e">
        <f>C15/(C12+D12)</f>
        <v>#DIV/0!</v>
      </c>
      <c r="D14" s="39" t="e">
        <f>D15/(D12+E12)</f>
        <v>#DIV/0!</v>
      </c>
      <c r="E14" s="6"/>
      <c r="F14" s="13"/>
      <c r="G14" s="35" t="s">
        <v>11</v>
      </c>
      <c r="H14" s="38" t="e">
        <f>H15/(H12+I12)</f>
        <v>#DIV/0!</v>
      </c>
      <c r="I14" s="39" t="e">
        <f>I15/(I12+J12)</f>
        <v>#DIV/0!</v>
      </c>
      <c r="J14" s="6"/>
      <c r="K14" s="31"/>
      <c r="L14" s="31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2:70" ht="16.5" customHeight="1" x14ac:dyDescent="0.2">
      <c r="B15" s="35" t="s">
        <v>9</v>
      </c>
      <c r="C15" s="40">
        <f>C12-C16</f>
        <v>0</v>
      </c>
      <c r="D15" s="41">
        <f>D12-D16</f>
        <v>0</v>
      </c>
      <c r="E15" s="6"/>
      <c r="F15" s="13"/>
      <c r="G15" s="35" t="s">
        <v>9</v>
      </c>
      <c r="H15" s="40">
        <f>H12-H16</f>
        <v>0</v>
      </c>
      <c r="I15" s="41">
        <f>I12-I16</f>
        <v>0</v>
      </c>
      <c r="J15" s="6"/>
      <c r="K15" s="31"/>
      <c r="L15" s="31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2:70" ht="12.75" customHeight="1" x14ac:dyDescent="0.2">
      <c r="B16" s="35" t="s">
        <v>10</v>
      </c>
      <c r="C16" s="40">
        <f>C10*($C$12+$D$12)-Luty!H37</f>
        <v>0</v>
      </c>
      <c r="D16" s="41">
        <f>D10*($C$12+$D$12)-Luty!I37</f>
        <v>0</v>
      </c>
      <c r="E16" s="6"/>
      <c r="F16" s="13"/>
      <c r="G16" s="35" t="s">
        <v>10</v>
      </c>
      <c r="H16" s="40">
        <f>H10*($H$12+$I$12)-C15</f>
        <v>0</v>
      </c>
      <c r="I16" s="41">
        <f>I10*($H$12+$I$12)-D15</f>
        <v>0</v>
      </c>
      <c r="J16" s="6"/>
      <c r="K16" s="31"/>
      <c r="L16" s="31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2:70" x14ac:dyDescent="0.2">
      <c r="B17" s="35" t="s">
        <v>7</v>
      </c>
      <c r="C17" s="44" t="e">
        <f>C20/E11</f>
        <v>#DIV/0!</v>
      </c>
      <c r="D17" s="45" t="e">
        <f>D20/E11</f>
        <v>#DIV/0!</v>
      </c>
      <c r="E17" s="6"/>
      <c r="F17" s="13"/>
      <c r="G17" s="35" t="s">
        <v>7</v>
      </c>
      <c r="H17" s="44" t="e">
        <f>H20/J11</f>
        <v>#DIV/0!</v>
      </c>
      <c r="I17" s="45" t="e">
        <f>I20/J11</f>
        <v>#DIV/0!</v>
      </c>
      <c r="J17" s="6"/>
      <c r="K17" s="32"/>
      <c r="L17" s="31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2:70" x14ac:dyDescent="0.2">
      <c r="B18" s="35" t="s">
        <v>6</v>
      </c>
      <c r="C18" s="44" t="e">
        <f>0.5+C17</f>
        <v>#DIV/0!</v>
      </c>
      <c r="D18" s="45" t="e">
        <f>1-C18</f>
        <v>#DIV/0!</v>
      </c>
      <c r="E18" s="7"/>
      <c r="F18" s="14"/>
      <c r="G18" s="35" t="s">
        <v>6</v>
      </c>
      <c r="H18" s="44" t="e">
        <f>0.5+H17</f>
        <v>#DIV/0!</v>
      </c>
      <c r="I18" s="45" t="e">
        <f>1-H18</f>
        <v>#DIV/0!</v>
      </c>
      <c r="J18" s="7"/>
      <c r="K18" s="32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2:70" x14ac:dyDescent="0.2">
      <c r="B19" s="24" t="s">
        <v>0</v>
      </c>
      <c r="C19" s="1">
        <f>C10*($C$11+$D$11)-Luty!H42</f>
        <v>0</v>
      </c>
      <c r="D19" s="2">
        <f>D10*($C$11+$D$11)-Luty!I42</f>
        <v>0</v>
      </c>
      <c r="E19" s="7"/>
      <c r="F19" s="13"/>
      <c r="G19" s="24" t="s">
        <v>0</v>
      </c>
      <c r="H19" s="1">
        <f>H10*($H$11+$I$11)-C20</f>
        <v>0</v>
      </c>
      <c r="I19" s="2">
        <f>I10*($H$11+$I$11)-D20</f>
        <v>0</v>
      </c>
      <c r="J19" s="7"/>
      <c r="K19" s="33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2:70" x14ac:dyDescent="0.2">
      <c r="B20" s="35" t="s">
        <v>1</v>
      </c>
      <c r="C20" s="40">
        <f>C11-C19</f>
        <v>0</v>
      </c>
      <c r="D20" s="41">
        <f>D11-D19</f>
        <v>0</v>
      </c>
      <c r="E20" s="7"/>
      <c r="F20" s="13"/>
      <c r="G20" s="35" t="s">
        <v>1</v>
      </c>
      <c r="H20" s="40">
        <f>H11-H19</f>
        <v>0</v>
      </c>
      <c r="I20" s="41">
        <f>I11-I19</f>
        <v>0</v>
      </c>
      <c r="J20" s="7"/>
      <c r="K20" s="16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2:70" x14ac:dyDescent="0.2">
      <c r="B21" s="23"/>
      <c r="C21" s="26"/>
      <c r="D21" s="26"/>
      <c r="E21" s="19"/>
      <c r="F21" s="13"/>
      <c r="G21" s="23"/>
      <c r="H21" s="26"/>
      <c r="I21" s="26"/>
      <c r="J21" s="19"/>
      <c r="K21" s="10"/>
      <c r="L21" s="10"/>
      <c r="M21" s="16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</row>
    <row r="22" spans="2:70" x14ac:dyDescent="0.2">
      <c r="B22" s="23"/>
      <c r="C22" s="27"/>
      <c r="D22" s="27"/>
      <c r="E22" s="19"/>
      <c r="F22" s="13"/>
      <c r="G22" s="23"/>
      <c r="H22" s="27"/>
      <c r="I22" s="27"/>
      <c r="J22" s="19"/>
      <c r="K22" s="10"/>
      <c r="L22" s="10"/>
      <c r="M22" s="16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2:70" x14ac:dyDescent="0.2">
      <c r="B23" s="23"/>
      <c r="C23" s="27"/>
      <c r="D23" s="27"/>
      <c r="E23" s="19"/>
      <c r="F23" s="15"/>
      <c r="G23" s="23"/>
      <c r="H23" s="27"/>
      <c r="I23" s="27"/>
      <c r="J23" s="19"/>
      <c r="K23" s="10"/>
      <c r="L23" s="10"/>
      <c r="M23" s="17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</row>
    <row r="24" spans="2:70" x14ac:dyDescent="0.2">
      <c r="B24" s="23"/>
      <c r="C24" s="27"/>
      <c r="D24" s="27"/>
      <c r="E24" s="19"/>
      <c r="F24" s="13"/>
      <c r="G24" s="23"/>
      <c r="H24" s="27"/>
      <c r="I24" s="27"/>
      <c r="J24" s="19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</row>
    <row r="25" spans="2:70" x14ac:dyDescent="0.2">
      <c r="B25" s="25"/>
      <c r="C25" s="28"/>
      <c r="D25" s="28"/>
      <c r="E25" s="20"/>
      <c r="F25" s="13"/>
      <c r="G25" s="25"/>
      <c r="H25" s="28"/>
      <c r="I25" s="28"/>
      <c r="J25" s="2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</row>
    <row r="26" spans="2:70" s="10" customFormat="1" x14ac:dyDescent="0.2"/>
    <row r="27" spans="2:70" s="10" customFormat="1" ht="15.75" x14ac:dyDescent="0.25">
      <c r="B27" s="58" t="s">
        <v>25</v>
      </c>
    </row>
    <row r="28" spans="2:70" s="10" customFormat="1" x14ac:dyDescent="0.2">
      <c r="C28" s="29"/>
      <c r="D28" s="29"/>
      <c r="E28" s="30"/>
      <c r="J28" s="29"/>
      <c r="K28" s="29"/>
      <c r="L28" s="30"/>
    </row>
    <row r="29" spans="2:70" s="10" customFormat="1" ht="15" x14ac:dyDescent="0.2">
      <c r="B29" s="11" t="s">
        <v>23</v>
      </c>
      <c r="C29" s="21"/>
      <c r="D29" s="21"/>
      <c r="E29" s="18"/>
      <c r="G29" s="11" t="s">
        <v>24</v>
      </c>
      <c r="H29" s="21"/>
      <c r="I29" s="21"/>
      <c r="J29" s="18"/>
      <c r="L29" s="31"/>
    </row>
    <row r="30" spans="2:70" s="10" customFormat="1" ht="15" x14ac:dyDescent="0.2">
      <c r="B30" s="22" t="s">
        <v>14</v>
      </c>
      <c r="C30" s="8" t="str">
        <f>E2</f>
        <v>Wydział 1</v>
      </c>
      <c r="D30" s="9" t="str">
        <f>F2</f>
        <v>Wydział 2</v>
      </c>
      <c r="E30" s="5" t="s">
        <v>2</v>
      </c>
      <c r="G30" s="22" t="s">
        <v>14</v>
      </c>
      <c r="H30" s="8" t="str">
        <f>E2</f>
        <v>Wydział 1</v>
      </c>
      <c r="I30" s="9" t="str">
        <f>F2</f>
        <v>Wydział 2</v>
      </c>
      <c r="J30" s="5" t="s">
        <v>2</v>
      </c>
      <c r="K30" s="32"/>
    </row>
    <row r="31" spans="2:70" s="10" customFormat="1" x14ac:dyDescent="0.2">
      <c r="B31" s="35" t="s">
        <v>4</v>
      </c>
      <c r="C31" s="3">
        <f>E3</f>
        <v>10</v>
      </c>
      <c r="D31" s="4">
        <f>F3</f>
        <v>10</v>
      </c>
      <c r="E31" s="6">
        <f>C31+D31</f>
        <v>20</v>
      </c>
      <c r="G31" s="35" t="s">
        <v>4</v>
      </c>
      <c r="H31" s="3">
        <f>E3</f>
        <v>10</v>
      </c>
      <c r="I31" s="4">
        <f>F3</f>
        <v>10</v>
      </c>
      <c r="J31" s="6">
        <f>H31+I31</f>
        <v>20</v>
      </c>
      <c r="K31" s="31"/>
    </row>
    <row r="32" spans="2:70" s="10" customFormat="1" x14ac:dyDescent="0.2">
      <c r="B32" s="35" t="s">
        <v>3</v>
      </c>
      <c r="C32" s="36">
        <f>C31/E31</f>
        <v>0.5</v>
      </c>
      <c r="D32" s="37">
        <f>D31/E31</f>
        <v>0.5</v>
      </c>
      <c r="E32" s="7"/>
      <c r="G32" s="35" t="s">
        <v>3</v>
      </c>
      <c r="H32" s="36">
        <f>H31/J31</f>
        <v>0.5</v>
      </c>
      <c r="I32" s="37">
        <f>I31/J31</f>
        <v>0.5</v>
      </c>
      <c r="J32" s="7"/>
      <c r="K32" s="31"/>
    </row>
    <row r="33" spans="2:13" s="10" customFormat="1" ht="18" x14ac:dyDescent="0.25">
      <c r="B33" s="22" t="s">
        <v>5</v>
      </c>
      <c r="C33" s="48">
        <v>0</v>
      </c>
      <c r="D33" s="49">
        <v>0</v>
      </c>
      <c r="E33" s="6">
        <f>C33+D33</f>
        <v>0</v>
      </c>
      <c r="G33" s="22" t="s">
        <v>5</v>
      </c>
      <c r="H33" s="48">
        <v>0</v>
      </c>
      <c r="I33" s="49">
        <v>0</v>
      </c>
      <c r="J33" s="6">
        <f>H33+I33</f>
        <v>0</v>
      </c>
      <c r="K33" s="31"/>
    </row>
    <row r="34" spans="2:13" s="10" customFormat="1" ht="15" x14ac:dyDescent="0.25">
      <c r="B34" s="43" t="s">
        <v>8</v>
      </c>
      <c r="C34" s="50">
        <v>0</v>
      </c>
      <c r="D34" s="51">
        <v>0</v>
      </c>
      <c r="E34" s="6"/>
      <c r="G34" s="43" t="s">
        <v>8</v>
      </c>
      <c r="H34" s="50">
        <v>0</v>
      </c>
      <c r="I34" s="51">
        <v>0</v>
      </c>
      <c r="J34" s="6"/>
      <c r="K34" s="33"/>
    </row>
    <row r="35" spans="2:13" s="10" customFormat="1" x14ac:dyDescent="0.2">
      <c r="B35" s="35" t="s">
        <v>12</v>
      </c>
      <c r="C35" s="36" t="e">
        <f>0.5+C36</f>
        <v>#DIV/0!</v>
      </c>
      <c r="D35" s="37" t="e">
        <f>1-C35</f>
        <v>#DIV/0!</v>
      </c>
      <c r="E35" s="6"/>
      <c r="G35" s="35" t="s">
        <v>12</v>
      </c>
      <c r="H35" s="36" t="e">
        <f>0.5+H36</f>
        <v>#DIV/0!</v>
      </c>
      <c r="I35" s="37" t="e">
        <f>1-H35</f>
        <v>#DIV/0!</v>
      </c>
      <c r="J35" s="6"/>
      <c r="K35" s="16"/>
    </row>
    <row r="36" spans="2:13" s="10" customFormat="1" x14ac:dyDescent="0.2">
      <c r="B36" s="35" t="s">
        <v>11</v>
      </c>
      <c r="C36" s="38" t="e">
        <f>C37/(C34+D34)</f>
        <v>#DIV/0!</v>
      </c>
      <c r="D36" s="39" t="e">
        <f>D37/(D34+E34)</f>
        <v>#DIV/0!</v>
      </c>
      <c r="E36" s="6"/>
      <c r="F36" s="12"/>
      <c r="G36" s="35" t="s">
        <v>11</v>
      </c>
      <c r="H36" s="38" t="e">
        <f>H37/(H34+I34)</f>
        <v>#DIV/0!</v>
      </c>
      <c r="I36" s="39" t="e">
        <f>I37/(I34+J34)</f>
        <v>#DIV/0!</v>
      </c>
      <c r="J36" s="6"/>
      <c r="M36" s="12"/>
    </row>
    <row r="37" spans="2:13" s="10" customFormat="1" x14ac:dyDescent="0.2">
      <c r="B37" s="35" t="s">
        <v>9</v>
      </c>
      <c r="C37" s="40">
        <f>C34-C38</f>
        <v>0</v>
      </c>
      <c r="D37" s="41">
        <f>D34-D38</f>
        <v>0</v>
      </c>
      <c r="E37" s="6"/>
      <c r="G37" s="35" t="s">
        <v>9</v>
      </c>
      <c r="H37" s="40">
        <f>H34-H38</f>
        <v>0</v>
      </c>
      <c r="I37" s="41">
        <f>I34-I38</f>
        <v>0</v>
      </c>
      <c r="J37" s="6"/>
    </row>
    <row r="38" spans="2:13" s="10" customFormat="1" x14ac:dyDescent="0.2">
      <c r="B38" s="35" t="s">
        <v>10</v>
      </c>
      <c r="C38" s="40">
        <f>C32*($C$34+$D$34)-H15</f>
        <v>0</v>
      </c>
      <c r="D38" s="41">
        <f>D32*($C$34+$D$34)-I15</f>
        <v>0</v>
      </c>
      <c r="E38" s="6"/>
      <c r="G38" s="35" t="s">
        <v>10</v>
      </c>
      <c r="H38" s="40">
        <f>H32*($H$34+$I$34)-C37</f>
        <v>0</v>
      </c>
      <c r="I38" s="41">
        <f>I32*($H$34+$I$34)-D37</f>
        <v>0</v>
      </c>
      <c r="J38" s="6"/>
      <c r="K38" s="31"/>
    </row>
    <row r="39" spans="2:13" s="10" customFormat="1" x14ac:dyDescent="0.2">
      <c r="B39" s="35" t="s">
        <v>7</v>
      </c>
      <c r="C39" s="36" t="e">
        <f>C42/E33</f>
        <v>#DIV/0!</v>
      </c>
      <c r="D39" s="37" t="e">
        <f>D42/E33</f>
        <v>#DIV/0!</v>
      </c>
      <c r="E39" s="6"/>
      <c r="G39" s="35" t="s">
        <v>7</v>
      </c>
      <c r="H39" s="36" t="e">
        <f>H42/J33</f>
        <v>#DIV/0!</v>
      </c>
      <c r="I39" s="37" t="e">
        <f>I42/J33</f>
        <v>#DIV/0!</v>
      </c>
      <c r="J39" s="6"/>
    </row>
    <row r="40" spans="2:13" s="10" customFormat="1" x14ac:dyDescent="0.2">
      <c r="B40" s="35" t="s">
        <v>6</v>
      </c>
      <c r="C40" s="36" t="e">
        <f>0.5+C39</f>
        <v>#DIV/0!</v>
      </c>
      <c r="D40" s="37" t="e">
        <f>1-C40</f>
        <v>#DIV/0!</v>
      </c>
      <c r="E40" s="7"/>
      <c r="G40" s="35" t="s">
        <v>6</v>
      </c>
      <c r="H40" s="36" t="e">
        <f>0.5+H39</f>
        <v>#DIV/0!</v>
      </c>
      <c r="I40" s="37" t="e">
        <f>1-H40</f>
        <v>#DIV/0!</v>
      </c>
      <c r="J40" s="7"/>
    </row>
    <row r="41" spans="2:13" s="10" customFormat="1" x14ac:dyDescent="0.2">
      <c r="B41" s="24" t="s">
        <v>0</v>
      </c>
      <c r="C41" s="1">
        <f>C32*($C$33+$D$33)-H20</f>
        <v>0</v>
      </c>
      <c r="D41" s="2">
        <f>D32*($H$11+$I$11)-I20</f>
        <v>0</v>
      </c>
      <c r="E41" s="7"/>
      <c r="F41" s="16"/>
      <c r="G41" s="24" t="s">
        <v>0</v>
      </c>
      <c r="H41" s="1">
        <f>H32*($H$33+$I$33)-C42</f>
        <v>0</v>
      </c>
      <c r="I41" s="2">
        <f>I32*($H$11+$I$11)-D42</f>
        <v>0</v>
      </c>
      <c r="J41" s="7"/>
      <c r="M41" s="16"/>
    </row>
    <row r="42" spans="2:13" s="10" customFormat="1" x14ac:dyDescent="0.2">
      <c r="B42" s="35" t="s">
        <v>1</v>
      </c>
      <c r="C42" s="40">
        <f>C33-C41</f>
        <v>0</v>
      </c>
      <c r="D42" s="41">
        <f>D33-D41</f>
        <v>0</v>
      </c>
      <c r="E42" s="7"/>
      <c r="F42" s="16"/>
      <c r="G42" s="35" t="s">
        <v>1</v>
      </c>
      <c r="H42" s="40">
        <f>H33-H41</f>
        <v>0</v>
      </c>
      <c r="I42" s="41">
        <f>I33-I41</f>
        <v>0</v>
      </c>
      <c r="J42" s="7"/>
      <c r="M42" s="16"/>
    </row>
    <row r="43" spans="2:13" s="10" customFormat="1" x14ac:dyDescent="0.2">
      <c r="B43" s="23"/>
      <c r="C43" s="26"/>
      <c r="D43" s="26"/>
      <c r="E43" s="19"/>
      <c r="F43" s="17"/>
      <c r="G43" s="23"/>
      <c r="H43" s="26"/>
      <c r="I43" s="26"/>
      <c r="J43" s="19"/>
      <c r="M43" s="34"/>
    </row>
    <row r="44" spans="2:13" s="10" customFormat="1" x14ac:dyDescent="0.2">
      <c r="B44" s="23"/>
      <c r="C44" s="27"/>
      <c r="D44" s="27"/>
      <c r="E44" s="19"/>
      <c r="G44" s="23"/>
      <c r="H44" s="27"/>
      <c r="I44" s="27"/>
      <c r="J44" s="19"/>
    </row>
    <row r="45" spans="2:13" s="10" customFormat="1" x14ac:dyDescent="0.2">
      <c r="B45" s="23"/>
      <c r="C45" s="27"/>
      <c r="D45" s="27"/>
      <c r="E45" s="19"/>
      <c r="G45" s="23"/>
      <c r="H45" s="27"/>
      <c r="I45" s="27"/>
      <c r="J45" s="19"/>
    </row>
    <row r="46" spans="2:13" s="10" customFormat="1" x14ac:dyDescent="0.2">
      <c r="B46" s="23"/>
      <c r="C46" s="27"/>
      <c r="D46" s="27"/>
      <c r="E46" s="19"/>
      <c r="G46" s="23"/>
      <c r="H46" s="27"/>
      <c r="I46" s="27"/>
      <c r="J46" s="19"/>
    </row>
    <row r="47" spans="2:13" s="10" customFormat="1" x14ac:dyDescent="0.2">
      <c r="B47" s="25"/>
      <c r="C47" s="28"/>
      <c r="D47" s="28"/>
      <c r="E47" s="20"/>
      <c r="G47" s="25"/>
      <c r="H47" s="28"/>
      <c r="I47" s="28"/>
      <c r="J47" s="20"/>
    </row>
    <row r="48" spans="2:13" s="10" customFormat="1" x14ac:dyDescent="0.2"/>
    <row r="49" spans="5:9" s="10" customFormat="1" x14ac:dyDescent="0.2"/>
    <row r="50" spans="5:9" s="10" customFormat="1" ht="18" customHeight="1" x14ac:dyDescent="0.2">
      <c r="E50" s="94" t="s">
        <v>13</v>
      </c>
      <c r="F50" s="94"/>
      <c r="G50" s="94"/>
      <c r="H50" s="46"/>
      <c r="I50" s="46"/>
    </row>
    <row r="51" spans="5:9" s="10" customFormat="1" x14ac:dyDescent="0.2">
      <c r="I51" s="47"/>
    </row>
    <row r="52" spans="5:9" s="10" customFormat="1" x14ac:dyDescent="0.2"/>
    <row r="53" spans="5:9" s="10" customFormat="1" x14ac:dyDescent="0.2"/>
    <row r="54" spans="5:9" s="10" customFormat="1" x14ac:dyDescent="0.2"/>
    <row r="55" spans="5:9" s="10" customFormat="1" x14ac:dyDescent="0.2"/>
    <row r="56" spans="5:9" s="10" customFormat="1" x14ac:dyDescent="0.2"/>
    <row r="57" spans="5:9" s="10" customFormat="1" x14ac:dyDescent="0.2"/>
    <row r="58" spans="5:9" s="10" customFormat="1" x14ac:dyDescent="0.2"/>
    <row r="59" spans="5:9" s="10" customFormat="1" x14ac:dyDescent="0.2"/>
    <row r="60" spans="5:9" s="10" customFormat="1" x14ac:dyDescent="0.2"/>
    <row r="61" spans="5:9" s="10" customFormat="1" x14ac:dyDescent="0.2"/>
    <row r="62" spans="5:9" s="10" customFormat="1" x14ac:dyDescent="0.2"/>
    <row r="63" spans="5:9" s="10" customFormat="1" x14ac:dyDescent="0.2"/>
    <row r="64" spans="5:9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</sheetData>
  <sheetProtection password="C722" sheet="1" objects="1" scenarios="1"/>
  <mergeCells count="3">
    <mergeCell ref="B2:D2"/>
    <mergeCell ref="B3:D3"/>
    <mergeCell ref="E50:G50"/>
  </mergeCells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BR74"/>
  <sheetViews>
    <sheetView zoomScaleNormal="100" workbookViewId="0">
      <selection activeCell="B26" sqref="B26"/>
    </sheetView>
  </sheetViews>
  <sheetFormatPr defaultRowHeight="12.75" x14ac:dyDescent="0.2"/>
  <cols>
    <col min="1" max="1" width="6.5703125" style="10" customWidth="1"/>
    <col min="2" max="2" width="25" customWidth="1"/>
    <col min="3" max="3" width="13" customWidth="1"/>
    <col min="4" max="4" width="12.28515625" customWidth="1"/>
    <col min="5" max="5" width="13.5703125" customWidth="1"/>
    <col min="6" max="6" width="13.42578125" customWidth="1"/>
    <col min="7" max="7" width="22.7109375" customWidth="1"/>
    <col min="8" max="8" width="13" customWidth="1"/>
    <col min="9" max="9" width="11.7109375" customWidth="1"/>
    <col min="10" max="10" width="13.42578125" customWidth="1"/>
  </cols>
  <sheetData>
    <row r="1" spans="2:70" s="10" customFormat="1" x14ac:dyDescent="0.2"/>
    <row r="2" spans="2:70" ht="24.75" customHeight="1" x14ac:dyDescent="0.2">
      <c r="B2" s="91" t="s">
        <v>15</v>
      </c>
      <c r="C2" s="92"/>
      <c r="D2" s="93"/>
      <c r="E2" s="52" t="s">
        <v>16</v>
      </c>
      <c r="F2" s="53" t="s">
        <v>17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</row>
    <row r="3" spans="2:70" ht="24" customHeight="1" x14ac:dyDescent="0.2">
      <c r="B3" s="91" t="s">
        <v>18</v>
      </c>
      <c r="C3" s="92"/>
      <c r="D3" s="93"/>
      <c r="E3" s="54">
        <v>10</v>
      </c>
      <c r="F3" s="55">
        <v>10</v>
      </c>
      <c r="G3" s="10"/>
      <c r="H3" s="10"/>
      <c r="I3" s="42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</row>
    <row r="4" spans="2:70" s="10" customFormat="1" x14ac:dyDescent="0.2"/>
    <row r="5" spans="2:70" s="10" customFormat="1" ht="15.75" x14ac:dyDescent="0.25">
      <c r="B5" s="58" t="s">
        <v>26</v>
      </c>
      <c r="D5" s="57"/>
    </row>
    <row r="6" spans="2:70" s="10" customFormat="1" x14ac:dyDescent="0.2">
      <c r="E6" s="12"/>
      <c r="F6" s="12"/>
    </row>
    <row r="7" spans="2:70" ht="15" x14ac:dyDescent="0.2">
      <c r="B7" s="11" t="s">
        <v>21</v>
      </c>
      <c r="C7" s="21"/>
      <c r="D7" s="21"/>
      <c r="E7" s="18"/>
      <c r="F7" s="13"/>
      <c r="G7" s="11" t="s">
        <v>22</v>
      </c>
      <c r="H7" s="21"/>
      <c r="I7" s="21"/>
      <c r="J7" s="18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</row>
    <row r="8" spans="2:70" ht="19.5" customHeight="1" x14ac:dyDescent="0.2">
      <c r="B8" s="22" t="s">
        <v>14</v>
      </c>
      <c r="C8" s="8" t="str">
        <f>E2</f>
        <v>Wydział 1</v>
      </c>
      <c r="D8" s="9" t="str">
        <f>F2</f>
        <v>Wydział 2</v>
      </c>
      <c r="E8" s="5" t="s">
        <v>2</v>
      </c>
      <c r="F8" s="13"/>
      <c r="G8" s="22" t="s">
        <v>14</v>
      </c>
      <c r="H8" s="8" t="str">
        <f>E2</f>
        <v>Wydział 1</v>
      </c>
      <c r="I8" s="9" t="str">
        <f>F2</f>
        <v>Wydział 2</v>
      </c>
      <c r="J8" s="5" t="s">
        <v>2</v>
      </c>
      <c r="K8" s="29"/>
      <c r="L8" s="3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</row>
    <row r="9" spans="2:70" x14ac:dyDescent="0.2">
      <c r="B9" s="35" t="s">
        <v>4</v>
      </c>
      <c r="C9" s="3">
        <f>E3</f>
        <v>10</v>
      </c>
      <c r="D9" s="4">
        <f>F3</f>
        <v>10</v>
      </c>
      <c r="E9" s="6">
        <f>C9+D9</f>
        <v>20</v>
      </c>
      <c r="F9" s="13"/>
      <c r="G9" s="35" t="s">
        <v>4</v>
      </c>
      <c r="H9" s="3">
        <f>E3</f>
        <v>10</v>
      </c>
      <c r="I9" s="4">
        <f>F3</f>
        <v>10</v>
      </c>
      <c r="J9" s="6">
        <f>H9+I9</f>
        <v>20</v>
      </c>
      <c r="K9" s="10"/>
      <c r="L9" s="31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2:70" x14ac:dyDescent="0.2">
      <c r="B10" s="35" t="s">
        <v>3</v>
      </c>
      <c r="C10" s="36">
        <f>C9/E9</f>
        <v>0.5</v>
      </c>
      <c r="D10" s="37">
        <f>D9/E9</f>
        <v>0.5</v>
      </c>
      <c r="E10" s="7"/>
      <c r="F10" s="13"/>
      <c r="G10" s="35" t="s">
        <v>3</v>
      </c>
      <c r="H10" s="36">
        <f>H9/J9</f>
        <v>0.5</v>
      </c>
      <c r="I10" s="37">
        <f>I9/J9</f>
        <v>0.5</v>
      </c>
      <c r="J10" s="7"/>
      <c r="K10" s="3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2:70" ht="18" x14ac:dyDescent="0.25">
      <c r="B11" s="22" t="s">
        <v>5</v>
      </c>
      <c r="C11" s="48">
        <v>0</v>
      </c>
      <c r="D11" s="49">
        <v>0</v>
      </c>
      <c r="E11" s="6">
        <f>C11+D11</f>
        <v>0</v>
      </c>
      <c r="F11" s="13"/>
      <c r="G11" s="22" t="s">
        <v>5</v>
      </c>
      <c r="H11" s="48">
        <v>0</v>
      </c>
      <c r="I11" s="49">
        <v>0</v>
      </c>
      <c r="J11" s="6">
        <f>H11+I11</f>
        <v>0</v>
      </c>
      <c r="K11" s="31"/>
      <c r="L11" s="31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</row>
    <row r="12" spans="2:70" ht="16.5" customHeight="1" x14ac:dyDescent="0.25">
      <c r="B12" s="43" t="s">
        <v>8</v>
      </c>
      <c r="C12" s="50">
        <v>0</v>
      </c>
      <c r="D12" s="51">
        <v>0</v>
      </c>
      <c r="E12" s="6"/>
      <c r="F12" s="13"/>
      <c r="G12" s="43" t="s">
        <v>8</v>
      </c>
      <c r="H12" s="50">
        <v>0</v>
      </c>
      <c r="I12" s="51">
        <v>0</v>
      </c>
      <c r="J12" s="6"/>
      <c r="K12" s="31"/>
      <c r="L12" s="31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</row>
    <row r="13" spans="2:70" ht="14.25" customHeight="1" x14ac:dyDescent="0.2">
      <c r="B13" s="35" t="s">
        <v>12</v>
      </c>
      <c r="C13" s="36" t="e">
        <f>0.5+C14</f>
        <v>#DIV/0!</v>
      </c>
      <c r="D13" s="37" t="e">
        <f>1-C13</f>
        <v>#DIV/0!</v>
      </c>
      <c r="E13" s="6"/>
      <c r="F13" s="13"/>
      <c r="G13" s="35" t="s">
        <v>12</v>
      </c>
      <c r="H13" s="36" t="e">
        <f>0.5+H14</f>
        <v>#DIV/0!</v>
      </c>
      <c r="I13" s="37" t="e">
        <f>1-H13</f>
        <v>#DIV/0!</v>
      </c>
      <c r="J13" s="6"/>
      <c r="K13" s="31"/>
      <c r="L13" s="31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</row>
    <row r="14" spans="2:70" ht="12.75" customHeight="1" x14ac:dyDescent="0.2">
      <c r="B14" s="35" t="s">
        <v>11</v>
      </c>
      <c r="C14" s="38" t="e">
        <f>C15/(C12+D12)</f>
        <v>#DIV/0!</v>
      </c>
      <c r="D14" s="39" t="e">
        <f>D15/(D12+E12)</f>
        <v>#DIV/0!</v>
      </c>
      <c r="E14" s="6"/>
      <c r="F14" s="13"/>
      <c r="G14" s="35" t="s">
        <v>11</v>
      </c>
      <c r="H14" s="38" t="e">
        <f>H15/(H12+I12)</f>
        <v>#DIV/0!</v>
      </c>
      <c r="I14" s="39" t="e">
        <f>I15/(I12+J12)</f>
        <v>#DIV/0!</v>
      </c>
      <c r="J14" s="6"/>
      <c r="K14" s="31"/>
      <c r="L14" s="31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2:70" ht="16.5" customHeight="1" x14ac:dyDescent="0.2">
      <c r="B15" s="35" t="s">
        <v>9</v>
      </c>
      <c r="C15" s="40">
        <f>C12-C16</f>
        <v>0</v>
      </c>
      <c r="D15" s="41">
        <f>D12-D16</f>
        <v>0</v>
      </c>
      <c r="E15" s="6"/>
      <c r="F15" s="13"/>
      <c r="G15" s="35" t="s">
        <v>9</v>
      </c>
      <c r="H15" s="40">
        <f>H12-H16</f>
        <v>0</v>
      </c>
      <c r="I15" s="41">
        <f>I12-I16</f>
        <v>0</v>
      </c>
      <c r="J15" s="6"/>
      <c r="K15" s="31"/>
      <c r="L15" s="31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2:70" ht="12.75" customHeight="1" x14ac:dyDescent="0.2">
      <c r="B16" s="35" t="s">
        <v>10</v>
      </c>
      <c r="C16" s="40">
        <f>C10*($C$12+$D$12)-Marzec!H37</f>
        <v>0</v>
      </c>
      <c r="D16" s="41">
        <f>D10*($C$12+$D$12)-Marzec!I37</f>
        <v>0</v>
      </c>
      <c r="E16" s="6"/>
      <c r="F16" s="13"/>
      <c r="G16" s="35" t="s">
        <v>10</v>
      </c>
      <c r="H16" s="40">
        <f>H10*($H$12+$I$12)-C15</f>
        <v>0</v>
      </c>
      <c r="I16" s="41">
        <f>I10*($H$12+$I$12)-D15</f>
        <v>0</v>
      </c>
      <c r="J16" s="6"/>
      <c r="K16" s="31"/>
      <c r="L16" s="31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2:70" x14ac:dyDescent="0.2">
      <c r="B17" s="35" t="s">
        <v>7</v>
      </c>
      <c r="C17" s="44" t="e">
        <f>C20/E11</f>
        <v>#DIV/0!</v>
      </c>
      <c r="D17" s="45" t="e">
        <f>D20/E11</f>
        <v>#DIV/0!</v>
      </c>
      <c r="E17" s="6"/>
      <c r="F17" s="13"/>
      <c r="G17" s="35" t="s">
        <v>7</v>
      </c>
      <c r="H17" s="44" t="e">
        <f>H20/J11</f>
        <v>#DIV/0!</v>
      </c>
      <c r="I17" s="45" t="e">
        <f>I20/J11</f>
        <v>#DIV/0!</v>
      </c>
      <c r="J17" s="6"/>
      <c r="K17" s="32"/>
      <c r="L17" s="31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2:70" x14ac:dyDescent="0.2">
      <c r="B18" s="35" t="s">
        <v>6</v>
      </c>
      <c r="C18" s="44" t="e">
        <f>0.5+C17</f>
        <v>#DIV/0!</v>
      </c>
      <c r="D18" s="45" t="e">
        <f>1-C18</f>
        <v>#DIV/0!</v>
      </c>
      <c r="E18" s="7"/>
      <c r="F18" s="14"/>
      <c r="G18" s="35" t="s">
        <v>6</v>
      </c>
      <c r="H18" s="44" t="e">
        <f>0.5+H17</f>
        <v>#DIV/0!</v>
      </c>
      <c r="I18" s="45" t="e">
        <f>1-H18</f>
        <v>#DIV/0!</v>
      </c>
      <c r="J18" s="7"/>
      <c r="K18" s="32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2:70" x14ac:dyDescent="0.2">
      <c r="B19" s="24" t="s">
        <v>0</v>
      </c>
      <c r="C19" s="1">
        <f>C10*($C$11+$D$11)-Marzec!H42</f>
        <v>0</v>
      </c>
      <c r="D19" s="2">
        <f>D10*($C$11+$D$11)-Marzec!I42</f>
        <v>0</v>
      </c>
      <c r="E19" s="7"/>
      <c r="F19" s="13"/>
      <c r="G19" s="24" t="s">
        <v>0</v>
      </c>
      <c r="H19" s="1">
        <f>H10*($H$11+$I$11)-C20</f>
        <v>0</v>
      </c>
      <c r="I19" s="2">
        <f>I10*($H$11+$I$11)-D20</f>
        <v>0</v>
      </c>
      <c r="J19" s="7"/>
      <c r="K19" s="33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2:70" x14ac:dyDescent="0.2">
      <c r="B20" s="35" t="s">
        <v>1</v>
      </c>
      <c r="C20" s="40">
        <f>C11-C19</f>
        <v>0</v>
      </c>
      <c r="D20" s="41">
        <f>D11-D19</f>
        <v>0</v>
      </c>
      <c r="E20" s="7"/>
      <c r="F20" s="13"/>
      <c r="G20" s="35" t="s">
        <v>1</v>
      </c>
      <c r="H20" s="40">
        <f>H11-H19</f>
        <v>0</v>
      </c>
      <c r="I20" s="41">
        <f>I11-I19</f>
        <v>0</v>
      </c>
      <c r="J20" s="7"/>
      <c r="K20" s="16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2:70" x14ac:dyDescent="0.2">
      <c r="B21" s="23"/>
      <c r="C21" s="26"/>
      <c r="D21" s="26"/>
      <c r="E21" s="19"/>
      <c r="F21" s="13"/>
      <c r="G21" s="23"/>
      <c r="H21" s="26"/>
      <c r="I21" s="26"/>
      <c r="J21" s="19"/>
      <c r="K21" s="10"/>
      <c r="L21" s="10"/>
      <c r="M21" s="16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</row>
    <row r="22" spans="2:70" x14ac:dyDescent="0.2">
      <c r="B22" s="23"/>
      <c r="C22" s="27"/>
      <c r="D22" s="27"/>
      <c r="E22" s="19"/>
      <c r="F22" s="13"/>
      <c r="G22" s="23"/>
      <c r="H22" s="27"/>
      <c r="I22" s="27"/>
      <c r="J22" s="19"/>
      <c r="K22" s="10"/>
      <c r="L22" s="10"/>
      <c r="M22" s="16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2:70" x14ac:dyDescent="0.2">
      <c r="B23" s="23"/>
      <c r="C23" s="27"/>
      <c r="D23" s="27"/>
      <c r="E23" s="19"/>
      <c r="F23" s="15"/>
      <c r="G23" s="23"/>
      <c r="H23" s="27"/>
      <c r="I23" s="27"/>
      <c r="J23" s="19"/>
      <c r="K23" s="10"/>
      <c r="L23" s="10"/>
      <c r="M23" s="17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</row>
    <row r="24" spans="2:70" x14ac:dyDescent="0.2">
      <c r="B24" s="23"/>
      <c r="C24" s="27"/>
      <c r="D24" s="27"/>
      <c r="E24" s="19"/>
      <c r="F24" s="13"/>
      <c r="G24" s="23"/>
      <c r="H24" s="27"/>
      <c r="I24" s="27"/>
      <c r="J24" s="19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</row>
    <row r="25" spans="2:70" x14ac:dyDescent="0.2">
      <c r="B25" s="25"/>
      <c r="C25" s="28"/>
      <c r="D25" s="28"/>
      <c r="E25" s="20"/>
      <c r="F25" s="13"/>
      <c r="G25" s="25"/>
      <c r="H25" s="28"/>
      <c r="I25" s="28"/>
      <c r="J25" s="2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</row>
    <row r="26" spans="2:70" s="10" customFormat="1" x14ac:dyDescent="0.2"/>
    <row r="27" spans="2:70" s="10" customFormat="1" ht="15.75" x14ac:dyDescent="0.25">
      <c r="B27" s="58" t="s">
        <v>26</v>
      </c>
    </row>
    <row r="28" spans="2:70" s="10" customFormat="1" x14ac:dyDescent="0.2">
      <c r="C28" s="29"/>
      <c r="D28" s="29"/>
      <c r="E28" s="30"/>
      <c r="J28" s="29"/>
      <c r="K28" s="29"/>
      <c r="L28" s="30"/>
    </row>
    <row r="29" spans="2:70" s="10" customFormat="1" ht="15" x14ac:dyDescent="0.2">
      <c r="B29" s="11" t="s">
        <v>23</v>
      </c>
      <c r="C29" s="21"/>
      <c r="D29" s="21"/>
      <c r="E29" s="18"/>
      <c r="G29" s="11" t="s">
        <v>24</v>
      </c>
      <c r="H29" s="21"/>
      <c r="I29" s="21"/>
      <c r="J29" s="18"/>
      <c r="L29" s="31"/>
    </row>
    <row r="30" spans="2:70" s="10" customFormat="1" ht="15" x14ac:dyDescent="0.2">
      <c r="B30" s="22" t="s">
        <v>14</v>
      </c>
      <c r="C30" s="8" t="str">
        <f>E2</f>
        <v>Wydział 1</v>
      </c>
      <c r="D30" s="9" t="str">
        <f>F2</f>
        <v>Wydział 2</v>
      </c>
      <c r="E30" s="5" t="s">
        <v>2</v>
      </c>
      <c r="G30" s="22" t="s">
        <v>14</v>
      </c>
      <c r="H30" s="8" t="str">
        <f>E2</f>
        <v>Wydział 1</v>
      </c>
      <c r="I30" s="9" t="str">
        <f>F2</f>
        <v>Wydział 2</v>
      </c>
      <c r="J30" s="5" t="s">
        <v>2</v>
      </c>
      <c r="K30" s="32"/>
    </row>
    <row r="31" spans="2:70" s="10" customFormat="1" x14ac:dyDescent="0.2">
      <c r="B31" s="35" t="s">
        <v>4</v>
      </c>
      <c r="C31" s="3">
        <f>E3</f>
        <v>10</v>
      </c>
      <c r="D31" s="4">
        <f>F3</f>
        <v>10</v>
      </c>
      <c r="E31" s="6">
        <f>C31+D31</f>
        <v>20</v>
      </c>
      <c r="G31" s="35" t="s">
        <v>4</v>
      </c>
      <c r="H31" s="3">
        <f>E3</f>
        <v>10</v>
      </c>
      <c r="I31" s="4">
        <f>F3</f>
        <v>10</v>
      </c>
      <c r="J31" s="6">
        <f>H31+I31</f>
        <v>20</v>
      </c>
      <c r="K31" s="31"/>
    </row>
    <row r="32" spans="2:70" s="10" customFormat="1" x14ac:dyDescent="0.2">
      <c r="B32" s="35" t="s">
        <v>3</v>
      </c>
      <c r="C32" s="36">
        <f>C31/E31</f>
        <v>0.5</v>
      </c>
      <c r="D32" s="37">
        <f>D31/E31</f>
        <v>0.5</v>
      </c>
      <c r="E32" s="7"/>
      <c r="G32" s="35" t="s">
        <v>3</v>
      </c>
      <c r="H32" s="36">
        <f>H31/J31</f>
        <v>0.5</v>
      </c>
      <c r="I32" s="37">
        <f>I31/J31</f>
        <v>0.5</v>
      </c>
      <c r="J32" s="7"/>
      <c r="K32" s="31"/>
    </row>
    <row r="33" spans="2:13" s="10" customFormat="1" ht="18" x14ac:dyDescent="0.25">
      <c r="B33" s="22" t="s">
        <v>5</v>
      </c>
      <c r="C33" s="48">
        <v>0</v>
      </c>
      <c r="D33" s="49">
        <v>0</v>
      </c>
      <c r="E33" s="6">
        <f>C33+D33</f>
        <v>0</v>
      </c>
      <c r="G33" s="22" t="s">
        <v>5</v>
      </c>
      <c r="H33" s="48">
        <v>0</v>
      </c>
      <c r="I33" s="49">
        <v>0</v>
      </c>
      <c r="J33" s="6">
        <f>H33+I33</f>
        <v>0</v>
      </c>
      <c r="K33" s="31"/>
    </row>
    <row r="34" spans="2:13" s="10" customFormat="1" ht="15" x14ac:dyDescent="0.25">
      <c r="B34" s="43" t="s">
        <v>8</v>
      </c>
      <c r="C34" s="50">
        <v>0</v>
      </c>
      <c r="D34" s="51">
        <v>0</v>
      </c>
      <c r="E34" s="6"/>
      <c r="G34" s="43" t="s">
        <v>8</v>
      </c>
      <c r="H34" s="50">
        <v>0</v>
      </c>
      <c r="I34" s="51">
        <v>0</v>
      </c>
      <c r="J34" s="6"/>
      <c r="K34" s="33"/>
    </row>
    <row r="35" spans="2:13" s="10" customFormat="1" x14ac:dyDescent="0.2">
      <c r="B35" s="35" t="s">
        <v>12</v>
      </c>
      <c r="C35" s="36" t="e">
        <f>0.5+C36</f>
        <v>#DIV/0!</v>
      </c>
      <c r="D35" s="37" t="e">
        <f>1-C35</f>
        <v>#DIV/0!</v>
      </c>
      <c r="E35" s="6"/>
      <c r="G35" s="35" t="s">
        <v>12</v>
      </c>
      <c r="H35" s="36" t="e">
        <f>0.5+H36</f>
        <v>#DIV/0!</v>
      </c>
      <c r="I35" s="37" t="e">
        <f>1-H35</f>
        <v>#DIV/0!</v>
      </c>
      <c r="J35" s="6"/>
      <c r="K35" s="16"/>
    </row>
    <row r="36" spans="2:13" s="10" customFormat="1" x14ac:dyDescent="0.2">
      <c r="B36" s="35" t="s">
        <v>11</v>
      </c>
      <c r="C36" s="38" t="e">
        <f>C37/(C34+D34)</f>
        <v>#DIV/0!</v>
      </c>
      <c r="D36" s="39" t="e">
        <f>D37/(D34+E34)</f>
        <v>#DIV/0!</v>
      </c>
      <c r="E36" s="6"/>
      <c r="F36" s="12"/>
      <c r="G36" s="35" t="s">
        <v>11</v>
      </c>
      <c r="H36" s="38" t="e">
        <f>H37/(H34+I34)</f>
        <v>#DIV/0!</v>
      </c>
      <c r="I36" s="39" t="e">
        <f>I37/(I34+J34)</f>
        <v>#DIV/0!</v>
      </c>
      <c r="J36" s="6"/>
      <c r="M36" s="12"/>
    </row>
    <row r="37" spans="2:13" s="10" customFormat="1" x14ac:dyDescent="0.2">
      <c r="B37" s="35" t="s">
        <v>9</v>
      </c>
      <c r="C37" s="40">
        <f>C34-C38</f>
        <v>0</v>
      </c>
      <c r="D37" s="41">
        <f>D34-D38</f>
        <v>0</v>
      </c>
      <c r="E37" s="6"/>
      <c r="G37" s="35" t="s">
        <v>9</v>
      </c>
      <c r="H37" s="40">
        <f>H34-H38</f>
        <v>0</v>
      </c>
      <c r="I37" s="41">
        <f>I34-I38</f>
        <v>0</v>
      </c>
      <c r="J37" s="6"/>
    </row>
    <row r="38" spans="2:13" s="10" customFormat="1" x14ac:dyDescent="0.2">
      <c r="B38" s="35" t="s">
        <v>10</v>
      </c>
      <c r="C38" s="40">
        <f>C32*($C$34+$D$34)-H15</f>
        <v>0</v>
      </c>
      <c r="D38" s="41">
        <f>D32*($C$34+$D$34)-I15</f>
        <v>0</v>
      </c>
      <c r="E38" s="6"/>
      <c r="G38" s="35" t="s">
        <v>10</v>
      </c>
      <c r="H38" s="40">
        <f>H32*($H$34+$I$34)-C37</f>
        <v>0</v>
      </c>
      <c r="I38" s="41">
        <f>I32*($H$34+$I$34)-D37</f>
        <v>0</v>
      </c>
      <c r="J38" s="6"/>
      <c r="K38" s="31"/>
    </row>
    <row r="39" spans="2:13" s="10" customFormat="1" x14ac:dyDescent="0.2">
      <c r="B39" s="35" t="s">
        <v>7</v>
      </c>
      <c r="C39" s="36" t="e">
        <f>C42/E33</f>
        <v>#DIV/0!</v>
      </c>
      <c r="D39" s="37" t="e">
        <f>D42/E33</f>
        <v>#DIV/0!</v>
      </c>
      <c r="E39" s="6"/>
      <c r="G39" s="35" t="s">
        <v>7</v>
      </c>
      <c r="H39" s="36" t="e">
        <f>H42/J33</f>
        <v>#DIV/0!</v>
      </c>
      <c r="I39" s="37" t="e">
        <f>I42/J33</f>
        <v>#DIV/0!</v>
      </c>
      <c r="J39" s="6"/>
    </row>
    <row r="40" spans="2:13" s="10" customFormat="1" x14ac:dyDescent="0.2">
      <c r="B40" s="35" t="s">
        <v>6</v>
      </c>
      <c r="C40" s="36" t="e">
        <f>0.5+C39</f>
        <v>#DIV/0!</v>
      </c>
      <c r="D40" s="37" t="e">
        <f>1-C40</f>
        <v>#DIV/0!</v>
      </c>
      <c r="E40" s="7"/>
      <c r="G40" s="35" t="s">
        <v>6</v>
      </c>
      <c r="H40" s="36" t="e">
        <f>0.5+H39</f>
        <v>#DIV/0!</v>
      </c>
      <c r="I40" s="37" t="e">
        <f>1-H40</f>
        <v>#DIV/0!</v>
      </c>
      <c r="J40" s="7"/>
    </row>
    <row r="41" spans="2:13" s="10" customFormat="1" x14ac:dyDescent="0.2">
      <c r="B41" s="24" t="s">
        <v>0</v>
      </c>
      <c r="C41" s="1">
        <f>C32*($C$33+$D$33)-H20</f>
        <v>0</v>
      </c>
      <c r="D41" s="2">
        <f>D32*($H$11+$I$11)-I20</f>
        <v>0</v>
      </c>
      <c r="E41" s="7"/>
      <c r="F41" s="16"/>
      <c r="G41" s="24" t="s">
        <v>0</v>
      </c>
      <c r="H41" s="1">
        <f>H32*($H$33+$I$33)-C42</f>
        <v>0</v>
      </c>
      <c r="I41" s="2">
        <f>I32*($H$11+$I$11)-D42</f>
        <v>0</v>
      </c>
      <c r="J41" s="7"/>
      <c r="M41" s="16"/>
    </row>
    <row r="42" spans="2:13" s="10" customFormat="1" x14ac:dyDescent="0.2">
      <c r="B42" s="35" t="s">
        <v>1</v>
      </c>
      <c r="C42" s="40">
        <f>C33-C41</f>
        <v>0</v>
      </c>
      <c r="D42" s="41">
        <f>D33-D41</f>
        <v>0</v>
      </c>
      <c r="E42" s="7"/>
      <c r="F42" s="16"/>
      <c r="G42" s="35" t="s">
        <v>1</v>
      </c>
      <c r="H42" s="40">
        <f>H33-H41</f>
        <v>0</v>
      </c>
      <c r="I42" s="41">
        <f>I33-I41</f>
        <v>0</v>
      </c>
      <c r="J42" s="7"/>
      <c r="M42" s="16"/>
    </row>
    <row r="43" spans="2:13" s="10" customFormat="1" x14ac:dyDescent="0.2">
      <c r="B43" s="23"/>
      <c r="C43" s="26"/>
      <c r="D43" s="26"/>
      <c r="E43" s="19"/>
      <c r="F43" s="17"/>
      <c r="G43" s="23"/>
      <c r="H43" s="26"/>
      <c r="I43" s="26"/>
      <c r="J43" s="19"/>
      <c r="M43" s="34"/>
    </row>
    <row r="44" spans="2:13" s="10" customFormat="1" x14ac:dyDescent="0.2">
      <c r="B44" s="23"/>
      <c r="C44" s="27"/>
      <c r="D44" s="27"/>
      <c r="E44" s="19"/>
      <c r="G44" s="23"/>
      <c r="H44" s="27"/>
      <c r="I44" s="27"/>
      <c r="J44" s="19"/>
    </row>
    <row r="45" spans="2:13" s="10" customFormat="1" x14ac:dyDescent="0.2">
      <c r="B45" s="23"/>
      <c r="C45" s="27"/>
      <c r="D45" s="27"/>
      <c r="E45" s="19"/>
      <c r="G45" s="23"/>
      <c r="H45" s="27"/>
      <c r="I45" s="27"/>
      <c r="J45" s="19"/>
    </row>
    <row r="46" spans="2:13" s="10" customFormat="1" x14ac:dyDescent="0.2">
      <c r="B46" s="23"/>
      <c r="C46" s="27"/>
      <c r="D46" s="27"/>
      <c r="E46" s="19"/>
      <c r="G46" s="23"/>
      <c r="H46" s="27"/>
      <c r="I46" s="27"/>
      <c r="J46" s="19"/>
    </row>
    <row r="47" spans="2:13" s="10" customFormat="1" x14ac:dyDescent="0.2">
      <c r="B47" s="25"/>
      <c r="C47" s="28"/>
      <c r="D47" s="28"/>
      <c r="E47" s="20"/>
      <c r="G47" s="25"/>
      <c r="H47" s="28"/>
      <c r="I47" s="28"/>
      <c r="J47" s="20"/>
    </row>
    <row r="48" spans="2:13" s="10" customFormat="1" x14ac:dyDescent="0.2"/>
    <row r="49" spans="5:9" s="10" customFormat="1" x14ac:dyDescent="0.2"/>
    <row r="50" spans="5:9" s="10" customFormat="1" ht="18" customHeight="1" x14ac:dyDescent="0.2">
      <c r="E50" s="94" t="s">
        <v>13</v>
      </c>
      <c r="F50" s="94"/>
      <c r="G50" s="94"/>
      <c r="H50" s="46"/>
      <c r="I50" s="46"/>
    </row>
    <row r="51" spans="5:9" s="10" customFormat="1" x14ac:dyDescent="0.2">
      <c r="I51" s="47"/>
    </row>
    <row r="52" spans="5:9" s="10" customFormat="1" x14ac:dyDescent="0.2"/>
    <row r="53" spans="5:9" s="10" customFormat="1" x14ac:dyDescent="0.2"/>
    <row r="54" spans="5:9" s="10" customFormat="1" x14ac:dyDescent="0.2"/>
    <row r="55" spans="5:9" s="10" customFormat="1" x14ac:dyDescent="0.2"/>
    <row r="56" spans="5:9" s="10" customFormat="1" x14ac:dyDescent="0.2"/>
    <row r="57" spans="5:9" s="10" customFormat="1" x14ac:dyDescent="0.2"/>
    <row r="58" spans="5:9" s="10" customFormat="1" x14ac:dyDescent="0.2"/>
    <row r="59" spans="5:9" s="10" customFormat="1" x14ac:dyDescent="0.2"/>
    <row r="60" spans="5:9" s="10" customFormat="1" x14ac:dyDescent="0.2"/>
    <row r="61" spans="5:9" s="10" customFormat="1" x14ac:dyDescent="0.2"/>
    <row r="62" spans="5:9" s="10" customFormat="1" x14ac:dyDescent="0.2"/>
    <row r="63" spans="5:9" s="10" customFormat="1" x14ac:dyDescent="0.2"/>
    <row r="64" spans="5:9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</sheetData>
  <sheetProtection password="C722" sheet="1" objects="1" scenarios="1"/>
  <mergeCells count="3">
    <mergeCell ref="B2:D2"/>
    <mergeCell ref="B3:D3"/>
    <mergeCell ref="E50:G50"/>
  </mergeCells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BR74"/>
  <sheetViews>
    <sheetView zoomScaleNormal="100" workbookViewId="0">
      <selection activeCell="B26" sqref="B26"/>
    </sheetView>
  </sheetViews>
  <sheetFormatPr defaultRowHeight="12.75" x14ac:dyDescent="0.2"/>
  <cols>
    <col min="1" max="1" width="6.5703125" style="10" customWidth="1"/>
    <col min="2" max="2" width="25" customWidth="1"/>
    <col min="3" max="3" width="13" customWidth="1"/>
    <col min="4" max="4" width="12.28515625" customWidth="1"/>
    <col min="5" max="5" width="13.5703125" customWidth="1"/>
    <col min="6" max="6" width="13.42578125" customWidth="1"/>
    <col min="7" max="7" width="22.7109375" customWidth="1"/>
    <col min="8" max="8" width="13" customWidth="1"/>
    <col min="9" max="9" width="11.7109375" customWidth="1"/>
    <col min="10" max="10" width="13.42578125" customWidth="1"/>
  </cols>
  <sheetData>
    <row r="1" spans="2:70" s="10" customFormat="1" x14ac:dyDescent="0.2"/>
    <row r="2" spans="2:70" ht="24.75" customHeight="1" x14ac:dyDescent="0.2">
      <c r="B2" s="91" t="s">
        <v>15</v>
      </c>
      <c r="C2" s="92"/>
      <c r="D2" s="93"/>
      <c r="E2" s="52" t="s">
        <v>16</v>
      </c>
      <c r="F2" s="53" t="s">
        <v>17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</row>
    <row r="3" spans="2:70" ht="24" customHeight="1" x14ac:dyDescent="0.2">
      <c r="B3" s="91" t="s">
        <v>18</v>
      </c>
      <c r="C3" s="92"/>
      <c r="D3" s="93"/>
      <c r="E3" s="54">
        <v>10</v>
      </c>
      <c r="F3" s="55">
        <v>10</v>
      </c>
      <c r="G3" s="10"/>
      <c r="H3" s="10"/>
      <c r="I3" s="42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</row>
    <row r="4" spans="2:70" s="10" customFormat="1" x14ac:dyDescent="0.2"/>
    <row r="5" spans="2:70" s="10" customFormat="1" ht="15.75" x14ac:dyDescent="0.25">
      <c r="B5" s="58" t="s">
        <v>27</v>
      </c>
      <c r="D5" s="57"/>
    </row>
    <row r="6" spans="2:70" s="10" customFormat="1" x14ac:dyDescent="0.2">
      <c r="E6" s="12"/>
      <c r="F6" s="12"/>
    </row>
    <row r="7" spans="2:70" ht="15" x14ac:dyDescent="0.2">
      <c r="B7" s="11" t="s">
        <v>21</v>
      </c>
      <c r="C7" s="21"/>
      <c r="D7" s="21"/>
      <c r="E7" s="18"/>
      <c r="F7" s="13"/>
      <c r="G7" s="11" t="s">
        <v>22</v>
      </c>
      <c r="H7" s="21"/>
      <c r="I7" s="21"/>
      <c r="J7" s="18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</row>
    <row r="8" spans="2:70" ht="19.5" customHeight="1" x14ac:dyDescent="0.2">
      <c r="B8" s="22" t="s">
        <v>14</v>
      </c>
      <c r="C8" s="8" t="str">
        <f>E2</f>
        <v>Wydział 1</v>
      </c>
      <c r="D8" s="9" t="str">
        <f>F2</f>
        <v>Wydział 2</v>
      </c>
      <c r="E8" s="5" t="s">
        <v>2</v>
      </c>
      <c r="F8" s="13"/>
      <c r="G8" s="22" t="s">
        <v>14</v>
      </c>
      <c r="H8" s="8" t="str">
        <f>E2</f>
        <v>Wydział 1</v>
      </c>
      <c r="I8" s="9" t="str">
        <f>F2</f>
        <v>Wydział 2</v>
      </c>
      <c r="J8" s="5" t="s">
        <v>2</v>
      </c>
      <c r="K8" s="29"/>
      <c r="L8" s="3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</row>
    <row r="9" spans="2:70" x14ac:dyDescent="0.2">
      <c r="B9" s="35" t="s">
        <v>4</v>
      </c>
      <c r="C9" s="3">
        <f>E3</f>
        <v>10</v>
      </c>
      <c r="D9" s="4">
        <f>F3</f>
        <v>10</v>
      </c>
      <c r="E9" s="6">
        <f>C9+D9</f>
        <v>20</v>
      </c>
      <c r="F9" s="13"/>
      <c r="G9" s="35" t="s">
        <v>4</v>
      </c>
      <c r="H9" s="3">
        <f>E3</f>
        <v>10</v>
      </c>
      <c r="I9" s="4">
        <f>F3</f>
        <v>10</v>
      </c>
      <c r="J9" s="6">
        <f>H9+I9</f>
        <v>20</v>
      </c>
      <c r="K9" s="10"/>
      <c r="L9" s="31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2:70" x14ac:dyDescent="0.2">
      <c r="B10" s="35" t="s">
        <v>3</v>
      </c>
      <c r="C10" s="36">
        <f>C9/E9</f>
        <v>0.5</v>
      </c>
      <c r="D10" s="37">
        <f>D9/E9</f>
        <v>0.5</v>
      </c>
      <c r="E10" s="7"/>
      <c r="F10" s="13"/>
      <c r="G10" s="35" t="s">
        <v>3</v>
      </c>
      <c r="H10" s="36">
        <f>H9/J9</f>
        <v>0.5</v>
      </c>
      <c r="I10" s="37">
        <f>I9/J9</f>
        <v>0.5</v>
      </c>
      <c r="J10" s="7"/>
      <c r="K10" s="3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2:70" ht="18" x14ac:dyDescent="0.25">
      <c r="B11" s="22" t="s">
        <v>5</v>
      </c>
      <c r="C11" s="48">
        <v>0</v>
      </c>
      <c r="D11" s="49">
        <v>0</v>
      </c>
      <c r="E11" s="6">
        <f>C11+D11</f>
        <v>0</v>
      </c>
      <c r="F11" s="13"/>
      <c r="G11" s="22" t="s">
        <v>5</v>
      </c>
      <c r="H11" s="48">
        <v>0</v>
      </c>
      <c r="I11" s="49">
        <v>0</v>
      </c>
      <c r="J11" s="6">
        <f>H11+I11</f>
        <v>0</v>
      </c>
      <c r="K11" s="31"/>
      <c r="L11" s="31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</row>
    <row r="12" spans="2:70" ht="16.5" customHeight="1" x14ac:dyDescent="0.25">
      <c r="B12" s="43" t="s">
        <v>8</v>
      </c>
      <c r="C12" s="50">
        <v>0</v>
      </c>
      <c r="D12" s="51">
        <v>0</v>
      </c>
      <c r="E12" s="6"/>
      <c r="F12" s="13"/>
      <c r="G12" s="43" t="s">
        <v>8</v>
      </c>
      <c r="H12" s="50">
        <v>0</v>
      </c>
      <c r="I12" s="51">
        <v>0</v>
      </c>
      <c r="J12" s="6"/>
      <c r="K12" s="31"/>
      <c r="L12" s="31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</row>
    <row r="13" spans="2:70" ht="14.25" customHeight="1" x14ac:dyDescent="0.2">
      <c r="B13" s="35" t="s">
        <v>12</v>
      </c>
      <c r="C13" s="36" t="e">
        <f>0.5+C14</f>
        <v>#DIV/0!</v>
      </c>
      <c r="D13" s="37" t="e">
        <f>1-C13</f>
        <v>#DIV/0!</v>
      </c>
      <c r="E13" s="6"/>
      <c r="F13" s="13"/>
      <c r="G13" s="35" t="s">
        <v>12</v>
      </c>
      <c r="H13" s="36" t="e">
        <f>0.5+H14</f>
        <v>#DIV/0!</v>
      </c>
      <c r="I13" s="37" t="e">
        <f>1-H13</f>
        <v>#DIV/0!</v>
      </c>
      <c r="J13" s="6"/>
      <c r="K13" s="31"/>
      <c r="L13" s="31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</row>
    <row r="14" spans="2:70" ht="12.75" customHeight="1" x14ac:dyDescent="0.2">
      <c r="B14" s="35" t="s">
        <v>11</v>
      </c>
      <c r="C14" s="38" t="e">
        <f>C15/(C12+D12)</f>
        <v>#DIV/0!</v>
      </c>
      <c r="D14" s="39" t="e">
        <f>D15/(D12+E12)</f>
        <v>#DIV/0!</v>
      </c>
      <c r="E14" s="6"/>
      <c r="F14" s="13"/>
      <c r="G14" s="35" t="s">
        <v>11</v>
      </c>
      <c r="H14" s="38" t="e">
        <f>H15/(H12+I12)</f>
        <v>#DIV/0!</v>
      </c>
      <c r="I14" s="39" t="e">
        <f>I15/(I12+J12)</f>
        <v>#DIV/0!</v>
      </c>
      <c r="J14" s="6"/>
      <c r="K14" s="31"/>
      <c r="L14" s="31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2:70" ht="16.5" customHeight="1" x14ac:dyDescent="0.2">
      <c r="B15" s="35" t="s">
        <v>9</v>
      </c>
      <c r="C15" s="40">
        <f>C12-C16</f>
        <v>0</v>
      </c>
      <c r="D15" s="41">
        <f>D12-D16</f>
        <v>0</v>
      </c>
      <c r="E15" s="6"/>
      <c r="F15" s="13"/>
      <c r="G15" s="35" t="s">
        <v>9</v>
      </c>
      <c r="H15" s="40">
        <f>H12-H16</f>
        <v>0</v>
      </c>
      <c r="I15" s="41">
        <f>I12-I16</f>
        <v>0</v>
      </c>
      <c r="J15" s="6"/>
      <c r="K15" s="31"/>
      <c r="L15" s="31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2:70" ht="12.75" customHeight="1" x14ac:dyDescent="0.2">
      <c r="B16" s="35" t="s">
        <v>10</v>
      </c>
      <c r="C16" s="40">
        <f>C10*($C$12+$D$12)-Kwiecien!H37</f>
        <v>0</v>
      </c>
      <c r="D16" s="41">
        <f>D10*($C$12+$D$12)-Kwiecien!I37</f>
        <v>0</v>
      </c>
      <c r="E16" s="6"/>
      <c r="F16" s="13"/>
      <c r="G16" s="35" t="s">
        <v>10</v>
      </c>
      <c r="H16" s="40">
        <f>H10*($H$12+$I$12)-C15</f>
        <v>0</v>
      </c>
      <c r="I16" s="41">
        <f>I10*($H$12+$I$12)-D15</f>
        <v>0</v>
      </c>
      <c r="J16" s="6"/>
      <c r="K16" s="31"/>
      <c r="L16" s="31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2:70" x14ac:dyDescent="0.2">
      <c r="B17" s="35" t="s">
        <v>7</v>
      </c>
      <c r="C17" s="44" t="e">
        <f>C20/E11</f>
        <v>#DIV/0!</v>
      </c>
      <c r="D17" s="45" t="e">
        <f>D20/E11</f>
        <v>#DIV/0!</v>
      </c>
      <c r="E17" s="6"/>
      <c r="F17" s="13"/>
      <c r="G17" s="35" t="s">
        <v>7</v>
      </c>
      <c r="H17" s="44" t="e">
        <f>H20/J11</f>
        <v>#DIV/0!</v>
      </c>
      <c r="I17" s="45" t="e">
        <f>I20/J11</f>
        <v>#DIV/0!</v>
      </c>
      <c r="J17" s="6"/>
      <c r="K17" s="32"/>
      <c r="L17" s="31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2:70" x14ac:dyDescent="0.2">
      <c r="B18" s="35" t="s">
        <v>6</v>
      </c>
      <c r="C18" s="44" t="e">
        <f>0.5+C17</f>
        <v>#DIV/0!</v>
      </c>
      <c r="D18" s="45" t="e">
        <f>1-C18</f>
        <v>#DIV/0!</v>
      </c>
      <c r="E18" s="7"/>
      <c r="F18" s="14"/>
      <c r="G18" s="35" t="s">
        <v>6</v>
      </c>
      <c r="H18" s="44" t="e">
        <f>0.5+H17</f>
        <v>#DIV/0!</v>
      </c>
      <c r="I18" s="45" t="e">
        <f>1-H18</f>
        <v>#DIV/0!</v>
      </c>
      <c r="J18" s="7"/>
      <c r="K18" s="32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2:70" x14ac:dyDescent="0.2">
      <c r="B19" s="24" t="s">
        <v>0</v>
      </c>
      <c r="C19" s="1">
        <f>C10*($C$11+$D$11)-Kwiecien!H42</f>
        <v>0</v>
      </c>
      <c r="D19" s="2">
        <f>D10*($C$11+$D$11)-Kwiecien!I42</f>
        <v>0</v>
      </c>
      <c r="E19" s="7"/>
      <c r="F19" s="13"/>
      <c r="G19" s="24" t="s">
        <v>0</v>
      </c>
      <c r="H19" s="1">
        <f>H10*($H$11+$I$11)-C20</f>
        <v>0</v>
      </c>
      <c r="I19" s="2">
        <f>I10*($H$11+$I$11)-D20</f>
        <v>0</v>
      </c>
      <c r="J19" s="7"/>
      <c r="K19" s="33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2:70" x14ac:dyDescent="0.2">
      <c r="B20" s="35" t="s">
        <v>1</v>
      </c>
      <c r="C20" s="40">
        <f>C11-C19</f>
        <v>0</v>
      </c>
      <c r="D20" s="41">
        <f>D11-D19</f>
        <v>0</v>
      </c>
      <c r="E20" s="7"/>
      <c r="F20" s="13"/>
      <c r="G20" s="35" t="s">
        <v>1</v>
      </c>
      <c r="H20" s="40">
        <f>H11-H19</f>
        <v>0</v>
      </c>
      <c r="I20" s="41">
        <f>I11-I19</f>
        <v>0</v>
      </c>
      <c r="J20" s="7"/>
      <c r="K20" s="16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2:70" x14ac:dyDescent="0.2">
      <c r="B21" s="23"/>
      <c r="C21" s="26"/>
      <c r="D21" s="26"/>
      <c r="E21" s="19"/>
      <c r="F21" s="13"/>
      <c r="G21" s="23"/>
      <c r="H21" s="26"/>
      <c r="I21" s="26"/>
      <c r="J21" s="19"/>
      <c r="K21" s="10"/>
      <c r="L21" s="10"/>
      <c r="M21" s="16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</row>
    <row r="22" spans="2:70" x14ac:dyDescent="0.2">
      <c r="B22" s="23"/>
      <c r="C22" s="27"/>
      <c r="D22" s="27"/>
      <c r="E22" s="19"/>
      <c r="F22" s="13"/>
      <c r="G22" s="23"/>
      <c r="H22" s="27"/>
      <c r="I22" s="27"/>
      <c r="J22" s="19"/>
      <c r="K22" s="10"/>
      <c r="L22" s="10"/>
      <c r="M22" s="16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2:70" x14ac:dyDescent="0.2">
      <c r="B23" s="23"/>
      <c r="C23" s="27"/>
      <c r="D23" s="27"/>
      <c r="E23" s="19"/>
      <c r="F23" s="15"/>
      <c r="G23" s="23"/>
      <c r="H23" s="27"/>
      <c r="I23" s="27"/>
      <c r="J23" s="19"/>
      <c r="K23" s="10"/>
      <c r="L23" s="10"/>
      <c r="M23" s="17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</row>
    <row r="24" spans="2:70" x14ac:dyDescent="0.2">
      <c r="B24" s="23"/>
      <c r="C24" s="27"/>
      <c r="D24" s="27"/>
      <c r="E24" s="19"/>
      <c r="F24" s="13"/>
      <c r="G24" s="23"/>
      <c r="H24" s="27"/>
      <c r="I24" s="27"/>
      <c r="J24" s="19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</row>
    <row r="25" spans="2:70" x14ac:dyDescent="0.2">
      <c r="B25" s="25"/>
      <c r="C25" s="28"/>
      <c r="D25" s="28"/>
      <c r="E25" s="20"/>
      <c r="F25" s="13"/>
      <c r="G25" s="25"/>
      <c r="H25" s="28"/>
      <c r="I25" s="28"/>
      <c r="J25" s="2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</row>
    <row r="26" spans="2:70" s="10" customFormat="1" x14ac:dyDescent="0.2"/>
    <row r="27" spans="2:70" s="10" customFormat="1" ht="15.75" x14ac:dyDescent="0.25">
      <c r="B27" s="58" t="s">
        <v>27</v>
      </c>
    </row>
    <row r="28" spans="2:70" s="10" customFormat="1" x14ac:dyDescent="0.2">
      <c r="C28" s="29"/>
      <c r="D28" s="29"/>
      <c r="E28" s="30"/>
      <c r="J28" s="29"/>
      <c r="K28" s="29"/>
      <c r="L28" s="30"/>
    </row>
    <row r="29" spans="2:70" s="10" customFormat="1" ht="15" x14ac:dyDescent="0.2">
      <c r="B29" s="11" t="s">
        <v>23</v>
      </c>
      <c r="C29" s="21"/>
      <c r="D29" s="21"/>
      <c r="E29" s="18"/>
      <c r="G29" s="11" t="s">
        <v>24</v>
      </c>
      <c r="H29" s="21"/>
      <c r="I29" s="21"/>
      <c r="J29" s="18"/>
      <c r="L29" s="31"/>
    </row>
    <row r="30" spans="2:70" s="10" customFormat="1" ht="15" x14ac:dyDescent="0.2">
      <c r="B30" s="22" t="s">
        <v>14</v>
      </c>
      <c r="C30" s="8" t="str">
        <f>E2</f>
        <v>Wydział 1</v>
      </c>
      <c r="D30" s="9" t="str">
        <f>F2</f>
        <v>Wydział 2</v>
      </c>
      <c r="E30" s="5" t="s">
        <v>2</v>
      </c>
      <c r="G30" s="22" t="s">
        <v>14</v>
      </c>
      <c r="H30" s="8" t="str">
        <f>E2</f>
        <v>Wydział 1</v>
      </c>
      <c r="I30" s="9" t="str">
        <f>F2</f>
        <v>Wydział 2</v>
      </c>
      <c r="J30" s="5" t="s">
        <v>2</v>
      </c>
      <c r="K30" s="32"/>
    </row>
    <row r="31" spans="2:70" s="10" customFormat="1" x14ac:dyDescent="0.2">
      <c r="B31" s="35" t="s">
        <v>4</v>
      </c>
      <c r="C31" s="3">
        <f>E3</f>
        <v>10</v>
      </c>
      <c r="D31" s="4">
        <f>F3</f>
        <v>10</v>
      </c>
      <c r="E31" s="6">
        <f>C31+D31</f>
        <v>20</v>
      </c>
      <c r="G31" s="35" t="s">
        <v>4</v>
      </c>
      <c r="H31" s="3">
        <f>E3</f>
        <v>10</v>
      </c>
      <c r="I31" s="4">
        <f>F3</f>
        <v>10</v>
      </c>
      <c r="J31" s="6">
        <f>H31+I31</f>
        <v>20</v>
      </c>
      <c r="K31" s="31"/>
    </row>
    <row r="32" spans="2:70" s="10" customFormat="1" x14ac:dyDescent="0.2">
      <c r="B32" s="35" t="s">
        <v>3</v>
      </c>
      <c r="C32" s="36">
        <f>C31/E31</f>
        <v>0.5</v>
      </c>
      <c r="D32" s="37">
        <f>D31/E31</f>
        <v>0.5</v>
      </c>
      <c r="E32" s="7"/>
      <c r="G32" s="35" t="s">
        <v>3</v>
      </c>
      <c r="H32" s="36">
        <f>H31/J31</f>
        <v>0.5</v>
      </c>
      <c r="I32" s="37">
        <f>I31/J31</f>
        <v>0.5</v>
      </c>
      <c r="J32" s="7"/>
      <c r="K32" s="31"/>
    </row>
    <row r="33" spans="2:13" s="10" customFormat="1" ht="18" x14ac:dyDescent="0.25">
      <c r="B33" s="22" t="s">
        <v>5</v>
      </c>
      <c r="C33" s="48">
        <v>0</v>
      </c>
      <c r="D33" s="49">
        <v>0</v>
      </c>
      <c r="E33" s="6">
        <f>C33+D33</f>
        <v>0</v>
      </c>
      <c r="G33" s="22" t="s">
        <v>5</v>
      </c>
      <c r="H33" s="48">
        <v>0</v>
      </c>
      <c r="I33" s="49">
        <v>0</v>
      </c>
      <c r="J33" s="6">
        <f>H33+I33</f>
        <v>0</v>
      </c>
      <c r="K33" s="31"/>
    </row>
    <row r="34" spans="2:13" s="10" customFormat="1" ht="15" x14ac:dyDescent="0.25">
      <c r="B34" s="43" t="s">
        <v>8</v>
      </c>
      <c r="C34" s="50">
        <v>0</v>
      </c>
      <c r="D34" s="51">
        <v>0</v>
      </c>
      <c r="E34" s="6"/>
      <c r="G34" s="43" t="s">
        <v>8</v>
      </c>
      <c r="H34" s="50">
        <v>0</v>
      </c>
      <c r="I34" s="51">
        <v>0</v>
      </c>
      <c r="J34" s="6"/>
      <c r="K34" s="33"/>
    </row>
    <row r="35" spans="2:13" s="10" customFormat="1" x14ac:dyDescent="0.2">
      <c r="B35" s="35" t="s">
        <v>12</v>
      </c>
      <c r="C35" s="36" t="e">
        <f>0.5+C36</f>
        <v>#DIV/0!</v>
      </c>
      <c r="D35" s="37" t="e">
        <f>1-C35</f>
        <v>#DIV/0!</v>
      </c>
      <c r="E35" s="6"/>
      <c r="G35" s="35" t="s">
        <v>12</v>
      </c>
      <c r="H35" s="36" t="e">
        <f>0.5+H36</f>
        <v>#DIV/0!</v>
      </c>
      <c r="I35" s="37" t="e">
        <f>1-H35</f>
        <v>#DIV/0!</v>
      </c>
      <c r="J35" s="6"/>
      <c r="K35" s="16"/>
    </row>
    <row r="36" spans="2:13" s="10" customFormat="1" x14ac:dyDescent="0.2">
      <c r="B36" s="35" t="s">
        <v>11</v>
      </c>
      <c r="C36" s="38" t="e">
        <f>C37/(C34+D34)</f>
        <v>#DIV/0!</v>
      </c>
      <c r="D36" s="39" t="e">
        <f>D37/(D34+E34)</f>
        <v>#DIV/0!</v>
      </c>
      <c r="E36" s="6"/>
      <c r="F36" s="12"/>
      <c r="G36" s="35" t="s">
        <v>11</v>
      </c>
      <c r="H36" s="38" t="e">
        <f>H37/(H34+I34)</f>
        <v>#DIV/0!</v>
      </c>
      <c r="I36" s="39" t="e">
        <f>I37/(I34+J34)</f>
        <v>#DIV/0!</v>
      </c>
      <c r="J36" s="6"/>
      <c r="M36" s="12"/>
    </row>
    <row r="37" spans="2:13" s="10" customFormat="1" x14ac:dyDescent="0.2">
      <c r="B37" s="35" t="s">
        <v>9</v>
      </c>
      <c r="C37" s="40">
        <f>C34-C38</f>
        <v>0</v>
      </c>
      <c r="D37" s="41">
        <f>D34-D38</f>
        <v>0</v>
      </c>
      <c r="E37" s="6"/>
      <c r="G37" s="35" t="s">
        <v>9</v>
      </c>
      <c r="H37" s="40">
        <f>H34-H38</f>
        <v>0</v>
      </c>
      <c r="I37" s="41">
        <f>I34-I38</f>
        <v>0</v>
      </c>
      <c r="J37" s="6"/>
    </row>
    <row r="38" spans="2:13" s="10" customFormat="1" x14ac:dyDescent="0.2">
      <c r="B38" s="35" t="s">
        <v>10</v>
      </c>
      <c r="C38" s="40">
        <f>C32*($C$34+$D$34)-H15</f>
        <v>0</v>
      </c>
      <c r="D38" s="41">
        <f>D32*($C$34+$D$34)-I15</f>
        <v>0</v>
      </c>
      <c r="E38" s="6"/>
      <c r="G38" s="35" t="s">
        <v>10</v>
      </c>
      <c r="H38" s="40">
        <f>H32*($H$34+$I$34)-C37</f>
        <v>0</v>
      </c>
      <c r="I38" s="41">
        <f>I32*($H$34+$I$34)-D37</f>
        <v>0</v>
      </c>
      <c r="J38" s="6"/>
      <c r="K38" s="31"/>
    </row>
    <row r="39" spans="2:13" s="10" customFormat="1" x14ac:dyDescent="0.2">
      <c r="B39" s="35" t="s">
        <v>7</v>
      </c>
      <c r="C39" s="36" t="e">
        <f>C42/E33</f>
        <v>#DIV/0!</v>
      </c>
      <c r="D39" s="37" t="e">
        <f>D42/E33</f>
        <v>#DIV/0!</v>
      </c>
      <c r="E39" s="6"/>
      <c r="G39" s="35" t="s">
        <v>7</v>
      </c>
      <c r="H39" s="36" t="e">
        <f>H42/J33</f>
        <v>#DIV/0!</v>
      </c>
      <c r="I39" s="37" t="e">
        <f>I42/J33</f>
        <v>#DIV/0!</v>
      </c>
      <c r="J39" s="6"/>
    </row>
    <row r="40" spans="2:13" s="10" customFormat="1" x14ac:dyDescent="0.2">
      <c r="B40" s="35" t="s">
        <v>6</v>
      </c>
      <c r="C40" s="36" t="e">
        <f>0.5+C39</f>
        <v>#DIV/0!</v>
      </c>
      <c r="D40" s="37" t="e">
        <f>1-C40</f>
        <v>#DIV/0!</v>
      </c>
      <c r="E40" s="7"/>
      <c r="G40" s="35" t="s">
        <v>6</v>
      </c>
      <c r="H40" s="36" t="e">
        <f>0.5+H39</f>
        <v>#DIV/0!</v>
      </c>
      <c r="I40" s="37" t="e">
        <f>1-H40</f>
        <v>#DIV/0!</v>
      </c>
      <c r="J40" s="7"/>
    </row>
    <row r="41" spans="2:13" s="10" customFormat="1" x14ac:dyDescent="0.2">
      <c r="B41" s="24" t="s">
        <v>0</v>
      </c>
      <c r="C41" s="1">
        <f>C32*($C$33+$D$33)-H20</f>
        <v>0</v>
      </c>
      <c r="D41" s="2">
        <f>D32*($H$11+$I$11)-I20</f>
        <v>0</v>
      </c>
      <c r="E41" s="7"/>
      <c r="F41" s="16"/>
      <c r="G41" s="24" t="s">
        <v>0</v>
      </c>
      <c r="H41" s="1">
        <f>H32*($H$33+$I$33)-C42</f>
        <v>0</v>
      </c>
      <c r="I41" s="2">
        <f>I32*($H$11+$I$11)-D42</f>
        <v>0</v>
      </c>
      <c r="J41" s="7"/>
      <c r="M41" s="16"/>
    </row>
    <row r="42" spans="2:13" s="10" customFormat="1" x14ac:dyDescent="0.2">
      <c r="B42" s="35" t="s">
        <v>1</v>
      </c>
      <c r="C42" s="40">
        <f>C33-C41</f>
        <v>0</v>
      </c>
      <c r="D42" s="41">
        <f>D33-D41</f>
        <v>0</v>
      </c>
      <c r="E42" s="7"/>
      <c r="F42" s="16"/>
      <c r="G42" s="35" t="s">
        <v>1</v>
      </c>
      <c r="H42" s="40">
        <f>H33-H41</f>
        <v>0</v>
      </c>
      <c r="I42" s="41">
        <f>I33-I41</f>
        <v>0</v>
      </c>
      <c r="J42" s="7"/>
      <c r="M42" s="16"/>
    </row>
    <row r="43" spans="2:13" s="10" customFormat="1" x14ac:dyDescent="0.2">
      <c r="B43" s="23"/>
      <c r="C43" s="26"/>
      <c r="D43" s="26"/>
      <c r="E43" s="19"/>
      <c r="F43" s="17"/>
      <c r="G43" s="23"/>
      <c r="H43" s="26"/>
      <c r="I43" s="26"/>
      <c r="J43" s="19"/>
      <c r="M43" s="34"/>
    </row>
    <row r="44" spans="2:13" s="10" customFormat="1" x14ac:dyDescent="0.2">
      <c r="B44" s="23"/>
      <c r="C44" s="27"/>
      <c r="D44" s="27"/>
      <c r="E44" s="19"/>
      <c r="G44" s="23"/>
      <c r="H44" s="27"/>
      <c r="I44" s="27"/>
      <c r="J44" s="19"/>
    </row>
    <row r="45" spans="2:13" s="10" customFormat="1" x14ac:dyDescent="0.2">
      <c r="B45" s="23"/>
      <c r="C45" s="27"/>
      <c r="D45" s="27"/>
      <c r="E45" s="19"/>
      <c r="G45" s="23"/>
      <c r="H45" s="27"/>
      <c r="I45" s="27"/>
      <c r="J45" s="19"/>
    </row>
    <row r="46" spans="2:13" s="10" customFormat="1" x14ac:dyDescent="0.2">
      <c r="B46" s="23"/>
      <c r="C46" s="27"/>
      <c r="D46" s="27"/>
      <c r="E46" s="19"/>
      <c r="G46" s="23"/>
      <c r="H46" s="27"/>
      <c r="I46" s="27"/>
      <c r="J46" s="19"/>
    </row>
    <row r="47" spans="2:13" s="10" customFormat="1" x14ac:dyDescent="0.2">
      <c r="B47" s="25"/>
      <c r="C47" s="28"/>
      <c r="D47" s="28"/>
      <c r="E47" s="20"/>
      <c r="G47" s="25"/>
      <c r="H47" s="28"/>
      <c r="I47" s="28"/>
      <c r="J47" s="20"/>
    </row>
    <row r="48" spans="2:13" s="10" customFormat="1" x14ac:dyDescent="0.2"/>
    <row r="49" spans="5:9" s="10" customFormat="1" x14ac:dyDescent="0.2"/>
    <row r="50" spans="5:9" s="10" customFormat="1" ht="18" customHeight="1" x14ac:dyDescent="0.2">
      <c r="E50" s="94" t="s">
        <v>13</v>
      </c>
      <c r="F50" s="94"/>
      <c r="G50" s="94"/>
      <c r="H50" s="46"/>
      <c r="I50" s="46"/>
    </row>
    <row r="51" spans="5:9" s="10" customFormat="1" x14ac:dyDescent="0.2">
      <c r="I51" s="47"/>
    </row>
    <row r="52" spans="5:9" s="10" customFormat="1" x14ac:dyDescent="0.2"/>
    <row r="53" spans="5:9" s="10" customFormat="1" x14ac:dyDescent="0.2"/>
    <row r="54" spans="5:9" s="10" customFormat="1" x14ac:dyDescent="0.2"/>
    <row r="55" spans="5:9" s="10" customFormat="1" x14ac:dyDescent="0.2"/>
    <row r="56" spans="5:9" s="10" customFormat="1" x14ac:dyDescent="0.2"/>
    <row r="57" spans="5:9" s="10" customFormat="1" x14ac:dyDescent="0.2"/>
    <row r="58" spans="5:9" s="10" customFormat="1" x14ac:dyDescent="0.2"/>
    <row r="59" spans="5:9" s="10" customFormat="1" x14ac:dyDescent="0.2"/>
    <row r="60" spans="5:9" s="10" customFormat="1" x14ac:dyDescent="0.2"/>
    <row r="61" spans="5:9" s="10" customFormat="1" x14ac:dyDescent="0.2"/>
    <row r="62" spans="5:9" s="10" customFormat="1" x14ac:dyDescent="0.2"/>
    <row r="63" spans="5:9" s="10" customFormat="1" x14ac:dyDescent="0.2"/>
    <row r="64" spans="5:9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</sheetData>
  <sheetProtection password="C722" sheet="1" objects="1" scenarios="1"/>
  <mergeCells count="3">
    <mergeCell ref="B2:D2"/>
    <mergeCell ref="B3:D3"/>
    <mergeCell ref="E50:G50"/>
  </mergeCells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BR74"/>
  <sheetViews>
    <sheetView zoomScaleNormal="100" workbookViewId="0">
      <selection activeCell="B26" sqref="B26"/>
    </sheetView>
  </sheetViews>
  <sheetFormatPr defaultRowHeight="12.75" x14ac:dyDescent="0.2"/>
  <cols>
    <col min="1" max="1" width="6.5703125" style="10" customWidth="1"/>
    <col min="2" max="2" width="25" customWidth="1"/>
    <col min="3" max="3" width="13" customWidth="1"/>
    <col min="4" max="4" width="12.28515625" customWidth="1"/>
    <col min="5" max="5" width="13.5703125" customWidth="1"/>
    <col min="6" max="6" width="13.42578125" customWidth="1"/>
    <col min="7" max="7" width="22.7109375" customWidth="1"/>
    <col min="8" max="8" width="13" customWidth="1"/>
    <col min="9" max="9" width="11.7109375" customWidth="1"/>
    <col min="10" max="10" width="13.42578125" customWidth="1"/>
  </cols>
  <sheetData>
    <row r="1" spans="2:70" s="10" customFormat="1" x14ac:dyDescent="0.2"/>
    <row r="2" spans="2:70" ht="24.75" customHeight="1" x14ac:dyDescent="0.2">
      <c r="B2" s="91" t="s">
        <v>15</v>
      </c>
      <c r="C2" s="92"/>
      <c r="D2" s="93"/>
      <c r="E2" s="52" t="s">
        <v>16</v>
      </c>
      <c r="F2" s="53" t="s">
        <v>17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</row>
    <row r="3" spans="2:70" ht="24" customHeight="1" x14ac:dyDescent="0.2">
      <c r="B3" s="91" t="s">
        <v>18</v>
      </c>
      <c r="C3" s="92"/>
      <c r="D3" s="93"/>
      <c r="E3" s="54">
        <v>10</v>
      </c>
      <c r="F3" s="55">
        <v>10</v>
      </c>
      <c r="G3" s="10"/>
      <c r="H3" s="10"/>
      <c r="I3" s="42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</row>
    <row r="4" spans="2:70" s="10" customFormat="1" x14ac:dyDescent="0.2"/>
    <row r="5" spans="2:70" s="10" customFormat="1" ht="15.75" x14ac:dyDescent="0.25">
      <c r="B5" s="58" t="s">
        <v>28</v>
      </c>
      <c r="D5" s="57"/>
    </row>
    <row r="6" spans="2:70" s="10" customFormat="1" x14ac:dyDescent="0.2">
      <c r="E6" s="12"/>
      <c r="F6" s="12"/>
    </row>
    <row r="7" spans="2:70" ht="15" x14ac:dyDescent="0.2">
      <c r="B7" s="11" t="s">
        <v>21</v>
      </c>
      <c r="C7" s="21"/>
      <c r="D7" s="21"/>
      <c r="E7" s="18"/>
      <c r="F7" s="13"/>
      <c r="G7" s="11" t="s">
        <v>22</v>
      </c>
      <c r="H7" s="21"/>
      <c r="I7" s="21"/>
      <c r="J7" s="18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</row>
    <row r="8" spans="2:70" ht="19.5" customHeight="1" x14ac:dyDescent="0.2">
      <c r="B8" s="22" t="s">
        <v>14</v>
      </c>
      <c r="C8" s="8" t="str">
        <f>E2</f>
        <v>Wydział 1</v>
      </c>
      <c r="D8" s="9" t="str">
        <f>F2</f>
        <v>Wydział 2</v>
      </c>
      <c r="E8" s="5" t="s">
        <v>2</v>
      </c>
      <c r="F8" s="13"/>
      <c r="G8" s="22" t="s">
        <v>14</v>
      </c>
      <c r="H8" s="8" t="str">
        <f>E2</f>
        <v>Wydział 1</v>
      </c>
      <c r="I8" s="9" t="str">
        <f>F2</f>
        <v>Wydział 2</v>
      </c>
      <c r="J8" s="5" t="s">
        <v>2</v>
      </c>
      <c r="K8" s="29"/>
      <c r="L8" s="3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</row>
    <row r="9" spans="2:70" x14ac:dyDescent="0.2">
      <c r="B9" s="35" t="s">
        <v>4</v>
      </c>
      <c r="C9" s="3">
        <f>E3</f>
        <v>10</v>
      </c>
      <c r="D9" s="4">
        <f>F3</f>
        <v>10</v>
      </c>
      <c r="E9" s="6">
        <f>C9+D9</f>
        <v>20</v>
      </c>
      <c r="F9" s="13"/>
      <c r="G9" s="35" t="s">
        <v>4</v>
      </c>
      <c r="H9" s="3">
        <f>E3</f>
        <v>10</v>
      </c>
      <c r="I9" s="4">
        <f>F3</f>
        <v>10</v>
      </c>
      <c r="J9" s="6">
        <f>H9+I9</f>
        <v>20</v>
      </c>
      <c r="K9" s="10"/>
      <c r="L9" s="31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2:70" x14ac:dyDescent="0.2">
      <c r="B10" s="35" t="s">
        <v>3</v>
      </c>
      <c r="C10" s="36">
        <f>C9/E9</f>
        <v>0.5</v>
      </c>
      <c r="D10" s="37">
        <f>D9/E9</f>
        <v>0.5</v>
      </c>
      <c r="E10" s="7"/>
      <c r="F10" s="13"/>
      <c r="G10" s="35" t="s">
        <v>3</v>
      </c>
      <c r="H10" s="36">
        <f>H9/J9</f>
        <v>0.5</v>
      </c>
      <c r="I10" s="37">
        <f>I9/J9</f>
        <v>0.5</v>
      </c>
      <c r="J10" s="7"/>
      <c r="K10" s="3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2:70" ht="18" x14ac:dyDescent="0.25">
      <c r="B11" s="22" t="s">
        <v>5</v>
      </c>
      <c r="C11" s="48">
        <v>0</v>
      </c>
      <c r="D11" s="49">
        <v>0</v>
      </c>
      <c r="E11" s="6">
        <f>C11+D11</f>
        <v>0</v>
      </c>
      <c r="F11" s="13"/>
      <c r="G11" s="22" t="s">
        <v>5</v>
      </c>
      <c r="H11" s="48">
        <v>0</v>
      </c>
      <c r="I11" s="49">
        <v>0</v>
      </c>
      <c r="J11" s="6">
        <f>H11+I11</f>
        <v>0</v>
      </c>
      <c r="K11" s="31"/>
      <c r="L11" s="31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</row>
    <row r="12" spans="2:70" ht="16.5" customHeight="1" x14ac:dyDescent="0.25">
      <c r="B12" s="43" t="s">
        <v>8</v>
      </c>
      <c r="C12" s="50">
        <v>0</v>
      </c>
      <c r="D12" s="51">
        <v>0</v>
      </c>
      <c r="E12" s="6"/>
      <c r="F12" s="13"/>
      <c r="G12" s="43" t="s">
        <v>8</v>
      </c>
      <c r="H12" s="50">
        <v>0</v>
      </c>
      <c r="I12" s="51">
        <v>0</v>
      </c>
      <c r="J12" s="6"/>
      <c r="K12" s="31"/>
      <c r="L12" s="31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</row>
    <row r="13" spans="2:70" ht="14.25" customHeight="1" x14ac:dyDescent="0.2">
      <c r="B13" s="35" t="s">
        <v>12</v>
      </c>
      <c r="C13" s="36" t="e">
        <f>0.5+C14</f>
        <v>#DIV/0!</v>
      </c>
      <c r="D13" s="37" t="e">
        <f>1-C13</f>
        <v>#DIV/0!</v>
      </c>
      <c r="E13" s="6"/>
      <c r="F13" s="13"/>
      <c r="G13" s="35" t="s">
        <v>12</v>
      </c>
      <c r="H13" s="36" t="e">
        <f>0.5+H14</f>
        <v>#DIV/0!</v>
      </c>
      <c r="I13" s="37" t="e">
        <f>1-H13</f>
        <v>#DIV/0!</v>
      </c>
      <c r="J13" s="6"/>
      <c r="K13" s="31"/>
      <c r="L13" s="31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</row>
    <row r="14" spans="2:70" ht="12.75" customHeight="1" x14ac:dyDescent="0.2">
      <c r="B14" s="35" t="s">
        <v>11</v>
      </c>
      <c r="C14" s="38" t="e">
        <f>C15/(C12+D12)</f>
        <v>#DIV/0!</v>
      </c>
      <c r="D14" s="39" t="e">
        <f>D15/(D12+E12)</f>
        <v>#DIV/0!</v>
      </c>
      <c r="E14" s="6"/>
      <c r="F14" s="13"/>
      <c r="G14" s="35" t="s">
        <v>11</v>
      </c>
      <c r="H14" s="38" t="e">
        <f>H15/(H12+I12)</f>
        <v>#DIV/0!</v>
      </c>
      <c r="I14" s="39" t="e">
        <f>I15/(I12+J12)</f>
        <v>#DIV/0!</v>
      </c>
      <c r="J14" s="6"/>
      <c r="K14" s="31"/>
      <c r="L14" s="31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2:70" ht="16.5" customHeight="1" x14ac:dyDescent="0.2">
      <c r="B15" s="35" t="s">
        <v>9</v>
      </c>
      <c r="C15" s="40">
        <f>C12-C16</f>
        <v>0</v>
      </c>
      <c r="D15" s="41">
        <f>D12-D16</f>
        <v>0</v>
      </c>
      <c r="E15" s="6"/>
      <c r="F15" s="13"/>
      <c r="G15" s="35" t="s">
        <v>9</v>
      </c>
      <c r="H15" s="40">
        <f>H12-H16</f>
        <v>0</v>
      </c>
      <c r="I15" s="41">
        <f>I12-I16</f>
        <v>0</v>
      </c>
      <c r="J15" s="6"/>
      <c r="K15" s="31"/>
      <c r="L15" s="31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2:70" ht="12.75" customHeight="1" x14ac:dyDescent="0.2">
      <c r="B16" s="35" t="s">
        <v>10</v>
      </c>
      <c r="C16" s="40">
        <f>C10*($C$12+$D$12)-Maj!H37</f>
        <v>0</v>
      </c>
      <c r="D16" s="41">
        <f>D10*($C$12+$D$12)-Maj!I37</f>
        <v>0</v>
      </c>
      <c r="E16" s="6"/>
      <c r="F16" s="13"/>
      <c r="G16" s="35" t="s">
        <v>10</v>
      </c>
      <c r="H16" s="40">
        <f>H10*($H$12+$I$12)-C15</f>
        <v>0</v>
      </c>
      <c r="I16" s="41">
        <f>I10*($H$12+$I$12)-D15</f>
        <v>0</v>
      </c>
      <c r="J16" s="6"/>
      <c r="K16" s="31"/>
      <c r="L16" s="31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2:70" x14ac:dyDescent="0.2">
      <c r="B17" s="35" t="s">
        <v>7</v>
      </c>
      <c r="C17" s="44" t="e">
        <f>C20/E11</f>
        <v>#DIV/0!</v>
      </c>
      <c r="D17" s="45" t="e">
        <f>D20/E11</f>
        <v>#DIV/0!</v>
      </c>
      <c r="E17" s="6"/>
      <c r="F17" s="13"/>
      <c r="G17" s="35" t="s">
        <v>7</v>
      </c>
      <c r="H17" s="44" t="e">
        <f>H20/J11</f>
        <v>#DIV/0!</v>
      </c>
      <c r="I17" s="45" t="e">
        <f>I20/J11</f>
        <v>#DIV/0!</v>
      </c>
      <c r="J17" s="6"/>
      <c r="K17" s="32"/>
      <c r="L17" s="31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2:70" x14ac:dyDescent="0.2">
      <c r="B18" s="35" t="s">
        <v>6</v>
      </c>
      <c r="C18" s="44" t="e">
        <f>0.5+C17</f>
        <v>#DIV/0!</v>
      </c>
      <c r="D18" s="45" t="e">
        <f>1-C18</f>
        <v>#DIV/0!</v>
      </c>
      <c r="E18" s="7"/>
      <c r="F18" s="14"/>
      <c r="G18" s="35" t="s">
        <v>6</v>
      </c>
      <c r="H18" s="44" t="e">
        <f>0.5+H17</f>
        <v>#DIV/0!</v>
      </c>
      <c r="I18" s="45" t="e">
        <f>1-H18</f>
        <v>#DIV/0!</v>
      </c>
      <c r="J18" s="7"/>
      <c r="K18" s="32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2:70" x14ac:dyDescent="0.2">
      <c r="B19" s="24" t="s">
        <v>0</v>
      </c>
      <c r="C19" s="1">
        <f>C10*($C$11+$D$11)-Maj!H42</f>
        <v>0</v>
      </c>
      <c r="D19" s="2">
        <f>D10*($C$11+$D$11)-Maj!I42</f>
        <v>0</v>
      </c>
      <c r="E19" s="7"/>
      <c r="F19" s="13"/>
      <c r="G19" s="24" t="s">
        <v>0</v>
      </c>
      <c r="H19" s="1">
        <f>H10*($H$11+$I$11)-C20</f>
        <v>0</v>
      </c>
      <c r="I19" s="2">
        <f>I10*($H$11+$I$11)-D20</f>
        <v>0</v>
      </c>
      <c r="J19" s="7"/>
      <c r="K19" s="33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2:70" x14ac:dyDescent="0.2">
      <c r="B20" s="35" t="s">
        <v>1</v>
      </c>
      <c r="C20" s="40">
        <f>C11-C19</f>
        <v>0</v>
      </c>
      <c r="D20" s="41">
        <f>D11-D19</f>
        <v>0</v>
      </c>
      <c r="E20" s="7"/>
      <c r="F20" s="13"/>
      <c r="G20" s="35" t="s">
        <v>1</v>
      </c>
      <c r="H20" s="40">
        <f>H11-H19</f>
        <v>0</v>
      </c>
      <c r="I20" s="41">
        <f>I11-I19</f>
        <v>0</v>
      </c>
      <c r="J20" s="7"/>
      <c r="K20" s="16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2:70" x14ac:dyDescent="0.2">
      <c r="B21" s="23"/>
      <c r="C21" s="26"/>
      <c r="D21" s="26"/>
      <c r="E21" s="19"/>
      <c r="F21" s="13"/>
      <c r="G21" s="23"/>
      <c r="H21" s="26"/>
      <c r="I21" s="26"/>
      <c r="J21" s="19"/>
      <c r="K21" s="10"/>
      <c r="L21" s="10"/>
      <c r="M21" s="16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</row>
    <row r="22" spans="2:70" x14ac:dyDescent="0.2">
      <c r="B22" s="23"/>
      <c r="C22" s="27"/>
      <c r="D22" s="27"/>
      <c r="E22" s="19"/>
      <c r="F22" s="13"/>
      <c r="G22" s="23"/>
      <c r="H22" s="27"/>
      <c r="I22" s="27"/>
      <c r="J22" s="19"/>
      <c r="K22" s="10"/>
      <c r="L22" s="10"/>
      <c r="M22" s="16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2:70" x14ac:dyDescent="0.2">
      <c r="B23" s="23"/>
      <c r="C23" s="27"/>
      <c r="D23" s="27"/>
      <c r="E23" s="19"/>
      <c r="F23" s="15"/>
      <c r="G23" s="23"/>
      <c r="H23" s="27"/>
      <c r="I23" s="27"/>
      <c r="J23" s="19"/>
      <c r="K23" s="10"/>
      <c r="L23" s="10"/>
      <c r="M23" s="17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</row>
    <row r="24" spans="2:70" x14ac:dyDescent="0.2">
      <c r="B24" s="23"/>
      <c r="C24" s="27"/>
      <c r="D24" s="27"/>
      <c r="E24" s="19"/>
      <c r="F24" s="13"/>
      <c r="G24" s="23"/>
      <c r="H24" s="27"/>
      <c r="I24" s="27"/>
      <c r="J24" s="19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</row>
    <row r="25" spans="2:70" x14ac:dyDescent="0.2">
      <c r="B25" s="25"/>
      <c r="C25" s="28"/>
      <c r="D25" s="28"/>
      <c r="E25" s="20"/>
      <c r="F25" s="13"/>
      <c r="G25" s="25"/>
      <c r="H25" s="28"/>
      <c r="I25" s="28"/>
      <c r="J25" s="2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</row>
    <row r="26" spans="2:70" s="10" customFormat="1" x14ac:dyDescent="0.2"/>
    <row r="27" spans="2:70" s="10" customFormat="1" ht="15.75" x14ac:dyDescent="0.25">
      <c r="B27" s="58" t="s">
        <v>28</v>
      </c>
    </row>
    <row r="28" spans="2:70" s="10" customFormat="1" x14ac:dyDescent="0.2">
      <c r="C28" s="29"/>
      <c r="D28" s="29"/>
      <c r="E28" s="30"/>
      <c r="J28" s="29"/>
      <c r="K28" s="29"/>
      <c r="L28" s="30"/>
    </row>
    <row r="29" spans="2:70" s="10" customFormat="1" ht="15" x14ac:dyDescent="0.2">
      <c r="B29" s="11" t="s">
        <v>23</v>
      </c>
      <c r="C29" s="21"/>
      <c r="D29" s="21"/>
      <c r="E29" s="18"/>
      <c r="G29" s="11" t="s">
        <v>24</v>
      </c>
      <c r="H29" s="21"/>
      <c r="I29" s="21"/>
      <c r="J29" s="18"/>
      <c r="L29" s="31"/>
    </row>
    <row r="30" spans="2:70" s="10" customFormat="1" ht="15" x14ac:dyDescent="0.2">
      <c r="B30" s="22" t="s">
        <v>14</v>
      </c>
      <c r="C30" s="8" t="str">
        <f>E2</f>
        <v>Wydział 1</v>
      </c>
      <c r="D30" s="9" t="str">
        <f>F2</f>
        <v>Wydział 2</v>
      </c>
      <c r="E30" s="5" t="s">
        <v>2</v>
      </c>
      <c r="G30" s="22" t="s">
        <v>14</v>
      </c>
      <c r="H30" s="8" t="str">
        <f>E2</f>
        <v>Wydział 1</v>
      </c>
      <c r="I30" s="9" t="str">
        <f>F2</f>
        <v>Wydział 2</v>
      </c>
      <c r="J30" s="5" t="s">
        <v>2</v>
      </c>
      <c r="K30" s="32"/>
    </row>
    <row r="31" spans="2:70" s="10" customFormat="1" x14ac:dyDescent="0.2">
      <c r="B31" s="35" t="s">
        <v>4</v>
      </c>
      <c r="C31" s="3">
        <f>E3</f>
        <v>10</v>
      </c>
      <c r="D31" s="4">
        <f>F3</f>
        <v>10</v>
      </c>
      <c r="E31" s="6">
        <f>C31+D31</f>
        <v>20</v>
      </c>
      <c r="G31" s="35" t="s">
        <v>4</v>
      </c>
      <c r="H31" s="3">
        <f>E3</f>
        <v>10</v>
      </c>
      <c r="I31" s="4">
        <f>F3</f>
        <v>10</v>
      </c>
      <c r="J31" s="6">
        <f>H31+I31</f>
        <v>20</v>
      </c>
      <c r="K31" s="31"/>
    </row>
    <row r="32" spans="2:70" s="10" customFormat="1" x14ac:dyDescent="0.2">
      <c r="B32" s="35" t="s">
        <v>3</v>
      </c>
      <c r="C32" s="36">
        <f>C31/E31</f>
        <v>0.5</v>
      </c>
      <c r="D32" s="37">
        <f>D31/E31</f>
        <v>0.5</v>
      </c>
      <c r="E32" s="7"/>
      <c r="G32" s="35" t="s">
        <v>3</v>
      </c>
      <c r="H32" s="36">
        <f>H31/J31</f>
        <v>0.5</v>
      </c>
      <c r="I32" s="37">
        <f>I31/J31</f>
        <v>0.5</v>
      </c>
      <c r="J32" s="7"/>
      <c r="K32" s="31"/>
    </row>
    <row r="33" spans="2:13" s="10" customFormat="1" ht="18" x14ac:dyDescent="0.25">
      <c r="B33" s="22" t="s">
        <v>5</v>
      </c>
      <c r="C33" s="48">
        <v>0</v>
      </c>
      <c r="D33" s="49">
        <v>0</v>
      </c>
      <c r="E33" s="6">
        <f>C33+D33</f>
        <v>0</v>
      </c>
      <c r="G33" s="22" t="s">
        <v>5</v>
      </c>
      <c r="H33" s="48">
        <v>0</v>
      </c>
      <c r="I33" s="49">
        <v>0</v>
      </c>
      <c r="J33" s="6">
        <f>H33+I33</f>
        <v>0</v>
      </c>
      <c r="K33" s="31"/>
    </row>
    <row r="34" spans="2:13" s="10" customFormat="1" ht="15" x14ac:dyDescent="0.25">
      <c r="B34" s="43" t="s">
        <v>8</v>
      </c>
      <c r="C34" s="50">
        <v>0</v>
      </c>
      <c r="D34" s="51">
        <v>0</v>
      </c>
      <c r="E34" s="6"/>
      <c r="G34" s="43" t="s">
        <v>8</v>
      </c>
      <c r="H34" s="50">
        <v>0</v>
      </c>
      <c r="I34" s="51">
        <v>0</v>
      </c>
      <c r="J34" s="6"/>
      <c r="K34" s="33"/>
    </row>
    <row r="35" spans="2:13" s="10" customFormat="1" x14ac:dyDescent="0.2">
      <c r="B35" s="35" t="s">
        <v>12</v>
      </c>
      <c r="C35" s="36" t="e">
        <f>0.5+C36</f>
        <v>#DIV/0!</v>
      </c>
      <c r="D35" s="37" t="e">
        <f>1-C35</f>
        <v>#DIV/0!</v>
      </c>
      <c r="E35" s="6"/>
      <c r="G35" s="35" t="s">
        <v>12</v>
      </c>
      <c r="H35" s="36" t="e">
        <f>0.5+H36</f>
        <v>#DIV/0!</v>
      </c>
      <c r="I35" s="37" t="e">
        <f>1-H35</f>
        <v>#DIV/0!</v>
      </c>
      <c r="J35" s="6"/>
      <c r="K35" s="16"/>
    </row>
    <row r="36" spans="2:13" s="10" customFormat="1" x14ac:dyDescent="0.2">
      <c r="B36" s="35" t="s">
        <v>11</v>
      </c>
      <c r="C36" s="38" t="e">
        <f>C37/(C34+D34)</f>
        <v>#DIV/0!</v>
      </c>
      <c r="D36" s="39" t="e">
        <f>D37/(D34+E34)</f>
        <v>#DIV/0!</v>
      </c>
      <c r="E36" s="6"/>
      <c r="F36" s="12"/>
      <c r="G36" s="35" t="s">
        <v>11</v>
      </c>
      <c r="H36" s="38" t="e">
        <f>H37/(H34+I34)</f>
        <v>#DIV/0!</v>
      </c>
      <c r="I36" s="39" t="e">
        <f>I37/(I34+J34)</f>
        <v>#DIV/0!</v>
      </c>
      <c r="J36" s="6"/>
      <c r="M36" s="12"/>
    </row>
    <row r="37" spans="2:13" s="10" customFormat="1" x14ac:dyDescent="0.2">
      <c r="B37" s="35" t="s">
        <v>9</v>
      </c>
      <c r="C37" s="40">
        <f>C34-C38</f>
        <v>0</v>
      </c>
      <c r="D37" s="41">
        <f>D34-D38</f>
        <v>0</v>
      </c>
      <c r="E37" s="6"/>
      <c r="G37" s="35" t="s">
        <v>9</v>
      </c>
      <c r="H37" s="40">
        <f>H34-H38</f>
        <v>0</v>
      </c>
      <c r="I37" s="41">
        <f>I34-I38</f>
        <v>0</v>
      </c>
      <c r="J37" s="6"/>
    </row>
    <row r="38" spans="2:13" s="10" customFormat="1" x14ac:dyDescent="0.2">
      <c r="B38" s="35" t="s">
        <v>10</v>
      </c>
      <c r="C38" s="40">
        <f>C32*($C$34+$D$34)-H15</f>
        <v>0</v>
      </c>
      <c r="D38" s="41">
        <f>D32*($C$34+$D$34)-I15</f>
        <v>0</v>
      </c>
      <c r="E38" s="6"/>
      <c r="G38" s="35" t="s">
        <v>10</v>
      </c>
      <c r="H38" s="40">
        <f>H32*($H$34+$I$34)-C37</f>
        <v>0</v>
      </c>
      <c r="I38" s="41">
        <f>I32*($H$34+$I$34)-D37</f>
        <v>0</v>
      </c>
      <c r="J38" s="6"/>
      <c r="K38" s="31"/>
    </row>
    <row r="39" spans="2:13" s="10" customFormat="1" x14ac:dyDescent="0.2">
      <c r="B39" s="35" t="s">
        <v>7</v>
      </c>
      <c r="C39" s="36" t="e">
        <f>C42/E33</f>
        <v>#DIV/0!</v>
      </c>
      <c r="D39" s="37" t="e">
        <f>D42/E33</f>
        <v>#DIV/0!</v>
      </c>
      <c r="E39" s="6"/>
      <c r="G39" s="35" t="s">
        <v>7</v>
      </c>
      <c r="H39" s="36" t="e">
        <f>H42/J33</f>
        <v>#DIV/0!</v>
      </c>
      <c r="I39" s="37" t="e">
        <f>I42/J33</f>
        <v>#DIV/0!</v>
      </c>
      <c r="J39" s="6"/>
    </row>
    <row r="40" spans="2:13" s="10" customFormat="1" x14ac:dyDescent="0.2">
      <c r="B40" s="35" t="s">
        <v>6</v>
      </c>
      <c r="C40" s="36" t="e">
        <f>0.5+C39</f>
        <v>#DIV/0!</v>
      </c>
      <c r="D40" s="37" t="e">
        <f>1-C40</f>
        <v>#DIV/0!</v>
      </c>
      <c r="E40" s="7"/>
      <c r="G40" s="35" t="s">
        <v>6</v>
      </c>
      <c r="H40" s="36" t="e">
        <f>0.5+H39</f>
        <v>#DIV/0!</v>
      </c>
      <c r="I40" s="37" t="e">
        <f>1-H40</f>
        <v>#DIV/0!</v>
      </c>
      <c r="J40" s="7"/>
    </row>
    <row r="41" spans="2:13" s="10" customFormat="1" x14ac:dyDescent="0.2">
      <c r="B41" s="24" t="s">
        <v>0</v>
      </c>
      <c r="C41" s="1">
        <f>C32*($C$33+$D$33)-H20</f>
        <v>0</v>
      </c>
      <c r="D41" s="2">
        <f>D32*($H$11+$I$11)-I20</f>
        <v>0</v>
      </c>
      <c r="E41" s="7"/>
      <c r="F41" s="16"/>
      <c r="G41" s="24" t="s">
        <v>0</v>
      </c>
      <c r="H41" s="1">
        <f>H32*($H$33+$I$33)-C42</f>
        <v>0</v>
      </c>
      <c r="I41" s="2">
        <f>I32*($H$11+$I$11)-D42</f>
        <v>0</v>
      </c>
      <c r="J41" s="7"/>
      <c r="M41" s="16"/>
    </row>
    <row r="42" spans="2:13" s="10" customFormat="1" x14ac:dyDescent="0.2">
      <c r="B42" s="35" t="s">
        <v>1</v>
      </c>
      <c r="C42" s="40">
        <f>C33-C41</f>
        <v>0</v>
      </c>
      <c r="D42" s="41">
        <f>D33-D41</f>
        <v>0</v>
      </c>
      <c r="E42" s="7"/>
      <c r="F42" s="16"/>
      <c r="G42" s="35" t="s">
        <v>1</v>
      </c>
      <c r="H42" s="40">
        <f>H33-H41</f>
        <v>0</v>
      </c>
      <c r="I42" s="41">
        <f>I33-I41</f>
        <v>0</v>
      </c>
      <c r="J42" s="7"/>
      <c r="M42" s="16"/>
    </row>
    <row r="43" spans="2:13" s="10" customFormat="1" x14ac:dyDescent="0.2">
      <c r="B43" s="23"/>
      <c r="C43" s="26"/>
      <c r="D43" s="26"/>
      <c r="E43" s="19"/>
      <c r="F43" s="17"/>
      <c r="G43" s="23"/>
      <c r="H43" s="26"/>
      <c r="I43" s="26"/>
      <c r="J43" s="19"/>
      <c r="M43" s="34"/>
    </row>
    <row r="44" spans="2:13" s="10" customFormat="1" x14ac:dyDescent="0.2">
      <c r="B44" s="23"/>
      <c r="C44" s="27"/>
      <c r="D44" s="27"/>
      <c r="E44" s="19"/>
      <c r="G44" s="23"/>
      <c r="H44" s="27"/>
      <c r="I44" s="27"/>
      <c r="J44" s="19"/>
    </row>
    <row r="45" spans="2:13" s="10" customFormat="1" x14ac:dyDescent="0.2">
      <c r="B45" s="23"/>
      <c r="C45" s="27"/>
      <c r="D45" s="27"/>
      <c r="E45" s="19"/>
      <c r="G45" s="23"/>
      <c r="H45" s="27"/>
      <c r="I45" s="27"/>
      <c r="J45" s="19"/>
    </row>
    <row r="46" spans="2:13" s="10" customFormat="1" x14ac:dyDescent="0.2">
      <c r="B46" s="23"/>
      <c r="C46" s="27"/>
      <c r="D46" s="27"/>
      <c r="E46" s="19"/>
      <c r="G46" s="23"/>
      <c r="H46" s="27"/>
      <c r="I46" s="27"/>
      <c r="J46" s="19"/>
    </row>
    <row r="47" spans="2:13" s="10" customFormat="1" x14ac:dyDescent="0.2">
      <c r="B47" s="25"/>
      <c r="C47" s="28"/>
      <c r="D47" s="28"/>
      <c r="E47" s="20"/>
      <c r="G47" s="25"/>
      <c r="H47" s="28"/>
      <c r="I47" s="28"/>
      <c r="J47" s="20"/>
    </row>
    <row r="48" spans="2:13" s="10" customFormat="1" x14ac:dyDescent="0.2"/>
    <row r="49" spans="5:9" s="10" customFormat="1" x14ac:dyDescent="0.2"/>
    <row r="50" spans="5:9" s="10" customFormat="1" ht="18" customHeight="1" x14ac:dyDescent="0.2">
      <c r="E50" s="94" t="s">
        <v>13</v>
      </c>
      <c r="F50" s="94"/>
      <c r="G50" s="94"/>
      <c r="H50" s="46"/>
      <c r="I50" s="46"/>
    </row>
    <row r="51" spans="5:9" s="10" customFormat="1" x14ac:dyDescent="0.2">
      <c r="I51" s="47"/>
    </row>
    <row r="52" spans="5:9" s="10" customFormat="1" x14ac:dyDescent="0.2"/>
    <row r="53" spans="5:9" s="10" customFormat="1" x14ac:dyDescent="0.2"/>
    <row r="54" spans="5:9" s="10" customFormat="1" x14ac:dyDescent="0.2"/>
    <row r="55" spans="5:9" s="10" customFormat="1" x14ac:dyDescent="0.2"/>
    <row r="56" spans="5:9" s="10" customFormat="1" x14ac:dyDescent="0.2"/>
    <row r="57" spans="5:9" s="10" customFormat="1" x14ac:dyDescent="0.2"/>
    <row r="58" spans="5:9" s="10" customFormat="1" x14ac:dyDescent="0.2"/>
    <row r="59" spans="5:9" s="10" customFormat="1" x14ac:dyDescent="0.2"/>
    <row r="60" spans="5:9" s="10" customFormat="1" x14ac:dyDescent="0.2"/>
    <row r="61" spans="5:9" s="10" customFormat="1" x14ac:dyDescent="0.2"/>
    <row r="62" spans="5:9" s="10" customFormat="1" x14ac:dyDescent="0.2"/>
    <row r="63" spans="5:9" s="10" customFormat="1" x14ac:dyDescent="0.2"/>
    <row r="64" spans="5:9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</sheetData>
  <sheetProtection password="C722" sheet="1" objects="1" scenarios="1"/>
  <mergeCells count="3">
    <mergeCell ref="B2:D2"/>
    <mergeCell ref="B3:D3"/>
    <mergeCell ref="E50:G50"/>
  </mergeCells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BR74"/>
  <sheetViews>
    <sheetView zoomScaleNormal="100" workbookViewId="0">
      <selection activeCell="B26" sqref="B26"/>
    </sheetView>
  </sheetViews>
  <sheetFormatPr defaultRowHeight="12.75" x14ac:dyDescent="0.2"/>
  <cols>
    <col min="1" max="1" width="6.5703125" style="10" customWidth="1"/>
    <col min="2" max="2" width="25" customWidth="1"/>
    <col min="3" max="3" width="13" customWidth="1"/>
    <col min="4" max="4" width="12.28515625" customWidth="1"/>
    <col min="5" max="5" width="13.5703125" customWidth="1"/>
    <col min="6" max="6" width="13.42578125" customWidth="1"/>
    <col min="7" max="7" width="22.7109375" customWidth="1"/>
    <col min="8" max="8" width="13" customWidth="1"/>
    <col min="9" max="9" width="11.7109375" customWidth="1"/>
    <col min="10" max="10" width="13.42578125" customWidth="1"/>
  </cols>
  <sheetData>
    <row r="1" spans="2:70" s="10" customFormat="1" x14ac:dyDescent="0.2"/>
    <row r="2" spans="2:70" ht="24.75" customHeight="1" x14ac:dyDescent="0.2">
      <c r="B2" s="91" t="s">
        <v>15</v>
      </c>
      <c r="C2" s="92"/>
      <c r="D2" s="93"/>
      <c r="E2" s="52" t="s">
        <v>16</v>
      </c>
      <c r="F2" s="53" t="s">
        <v>17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</row>
    <row r="3" spans="2:70" ht="24" customHeight="1" x14ac:dyDescent="0.2">
      <c r="B3" s="91" t="s">
        <v>18</v>
      </c>
      <c r="C3" s="92"/>
      <c r="D3" s="93"/>
      <c r="E3" s="54">
        <v>10</v>
      </c>
      <c r="F3" s="55">
        <v>10</v>
      </c>
      <c r="G3" s="10"/>
      <c r="H3" s="10"/>
      <c r="I3" s="42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</row>
    <row r="4" spans="2:70" s="10" customFormat="1" x14ac:dyDescent="0.2"/>
    <row r="5" spans="2:70" s="10" customFormat="1" ht="15.75" x14ac:dyDescent="0.25">
      <c r="B5" s="58" t="s">
        <v>29</v>
      </c>
      <c r="D5" s="57"/>
    </row>
    <row r="6" spans="2:70" s="10" customFormat="1" x14ac:dyDescent="0.2">
      <c r="E6" s="12"/>
      <c r="F6" s="12"/>
    </row>
    <row r="7" spans="2:70" ht="15" x14ac:dyDescent="0.2">
      <c r="B7" s="11" t="s">
        <v>21</v>
      </c>
      <c r="C7" s="21"/>
      <c r="D7" s="21"/>
      <c r="E7" s="18"/>
      <c r="F7" s="13"/>
      <c r="G7" s="11" t="s">
        <v>22</v>
      </c>
      <c r="H7" s="21"/>
      <c r="I7" s="21"/>
      <c r="J7" s="18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</row>
    <row r="8" spans="2:70" ht="19.5" customHeight="1" x14ac:dyDescent="0.2">
      <c r="B8" s="22" t="s">
        <v>14</v>
      </c>
      <c r="C8" s="8" t="str">
        <f>E2</f>
        <v>Wydział 1</v>
      </c>
      <c r="D8" s="9" t="str">
        <f>F2</f>
        <v>Wydział 2</v>
      </c>
      <c r="E8" s="5" t="s">
        <v>2</v>
      </c>
      <c r="F8" s="13"/>
      <c r="G8" s="22" t="s">
        <v>14</v>
      </c>
      <c r="H8" s="8" t="str">
        <f>E2</f>
        <v>Wydział 1</v>
      </c>
      <c r="I8" s="9" t="str">
        <f>F2</f>
        <v>Wydział 2</v>
      </c>
      <c r="J8" s="5" t="s">
        <v>2</v>
      </c>
      <c r="K8" s="29"/>
      <c r="L8" s="3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</row>
    <row r="9" spans="2:70" x14ac:dyDescent="0.2">
      <c r="B9" s="35" t="s">
        <v>4</v>
      </c>
      <c r="C9" s="3">
        <f>E3</f>
        <v>10</v>
      </c>
      <c r="D9" s="4">
        <f>F3</f>
        <v>10</v>
      </c>
      <c r="E9" s="6">
        <f>C9+D9</f>
        <v>20</v>
      </c>
      <c r="F9" s="13"/>
      <c r="G9" s="35" t="s">
        <v>4</v>
      </c>
      <c r="H9" s="3">
        <f>E3</f>
        <v>10</v>
      </c>
      <c r="I9" s="4">
        <f>F3</f>
        <v>10</v>
      </c>
      <c r="J9" s="6">
        <f>H9+I9</f>
        <v>20</v>
      </c>
      <c r="K9" s="10"/>
      <c r="L9" s="31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2:70" x14ac:dyDescent="0.2">
      <c r="B10" s="35" t="s">
        <v>3</v>
      </c>
      <c r="C10" s="36">
        <f>C9/E9</f>
        <v>0.5</v>
      </c>
      <c r="D10" s="37">
        <f>D9/E9</f>
        <v>0.5</v>
      </c>
      <c r="E10" s="7"/>
      <c r="F10" s="13"/>
      <c r="G10" s="35" t="s">
        <v>3</v>
      </c>
      <c r="H10" s="36">
        <f>H9/J9</f>
        <v>0.5</v>
      </c>
      <c r="I10" s="37">
        <f>I9/J9</f>
        <v>0.5</v>
      </c>
      <c r="J10" s="7"/>
      <c r="K10" s="3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2:70" ht="18" x14ac:dyDescent="0.25">
      <c r="B11" s="22" t="s">
        <v>5</v>
      </c>
      <c r="C11" s="48">
        <v>0</v>
      </c>
      <c r="D11" s="49">
        <v>0</v>
      </c>
      <c r="E11" s="6">
        <f>C11+D11</f>
        <v>0</v>
      </c>
      <c r="F11" s="13"/>
      <c r="G11" s="22" t="s">
        <v>5</v>
      </c>
      <c r="H11" s="48">
        <v>0</v>
      </c>
      <c r="I11" s="49">
        <v>0</v>
      </c>
      <c r="J11" s="6">
        <f>H11+I11</f>
        <v>0</v>
      </c>
      <c r="K11" s="31"/>
      <c r="L11" s="31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</row>
    <row r="12" spans="2:70" ht="16.5" customHeight="1" x14ac:dyDescent="0.25">
      <c r="B12" s="43" t="s">
        <v>8</v>
      </c>
      <c r="C12" s="50">
        <v>0</v>
      </c>
      <c r="D12" s="51">
        <v>0</v>
      </c>
      <c r="E12" s="6"/>
      <c r="F12" s="13"/>
      <c r="G12" s="43" t="s">
        <v>8</v>
      </c>
      <c r="H12" s="50">
        <v>0</v>
      </c>
      <c r="I12" s="51">
        <v>0</v>
      </c>
      <c r="J12" s="6"/>
      <c r="K12" s="31"/>
      <c r="L12" s="31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</row>
    <row r="13" spans="2:70" ht="14.25" customHeight="1" x14ac:dyDescent="0.2">
      <c r="B13" s="35" t="s">
        <v>12</v>
      </c>
      <c r="C13" s="36" t="e">
        <f>0.5+C14</f>
        <v>#DIV/0!</v>
      </c>
      <c r="D13" s="37" t="e">
        <f>1-C13</f>
        <v>#DIV/0!</v>
      </c>
      <c r="E13" s="6"/>
      <c r="F13" s="13"/>
      <c r="G13" s="35" t="s">
        <v>12</v>
      </c>
      <c r="H13" s="36" t="e">
        <f>0.5+H14</f>
        <v>#DIV/0!</v>
      </c>
      <c r="I13" s="37" t="e">
        <f>1-H13</f>
        <v>#DIV/0!</v>
      </c>
      <c r="J13" s="6"/>
      <c r="K13" s="31"/>
      <c r="L13" s="31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</row>
    <row r="14" spans="2:70" ht="12.75" customHeight="1" x14ac:dyDescent="0.2">
      <c r="B14" s="35" t="s">
        <v>11</v>
      </c>
      <c r="C14" s="38" t="e">
        <f>C15/(C12+D12)</f>
        <v>#DIV/0!</v>
      </c>
      <c r="D14" s="39" t="e">
        <f>D15/(D12+E12)</f>
        <v>#DIV/0!</v>
      </c>
      <c r="E14" s="6"/>
      <c r="F14" s="13"/>
      <c r="G14" s="35" t="s">
        <v>11</v>
      </c>
      <c r="H14" s="38" t="e">
        <f>H15/(H12+I12)</f>
        <v>#DIV/0!</v>
      </c>
      <c r="I14" s="39" t="e">
        <f>I15/(I12+J12)</f>
        <v>#DIV/0!</v>
      </c>
      <c r="J14" s="6"/>
      <c r="K14" s="31"/>
      <c r="L14" s="31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2:70" ht="16.5" customHeight="1" x14ac:dyDescent="0.2">
      <c r="B15" s="35" t="s">
        <v>9</v>
      </c>
      <c r="C15" s="40">
        <f>C12-C16</f>
        <v>0</v>
      </c>
      <c r="D15" s="41">
        <f>D12-D16</f>
        <v>0</v>
      </c>
      <c r="E15" s="6"/>
      <c r="F15" s="13"/>
      <c r="G15" s="35" t="s">
        <v>9</v>
      </c>
      <c r="H15" s="40">
        <f>H12-H16</f>
        <v>0</v>
      </c>
      <c r="I15" s="41">
        <f>I12-I16</f>
        <v>0</v>
      </c>
      <c r="J15" s="6"/>
      <c r="K15" s="31"/>
      <c r="L15" s="31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2:70" ht="12.75" customHeight="1" x14ac:dyDescent="0.2">
      <c r="B16" s="35" t="s">
        <v>10</v>
      </c>
      <c r="C16" s="40">
        <f>C10*($C$12+$D$12)-Czerwiec!H37</f>
        <v>0</v>
      </c>
      <c r="D16" s="41">
        <f>D10*($C$12+$D$12)-Czerwiec!I37</f>
        <v>0</v>
      </c>
      <c r="E16" s="6"/>
      <c r="F16" s="13"/>
      <c r="G16" s="35" t="s">
        <v>10</v>
      </c>
      <c r="H16" s="40">
        <f>H10*($H$12+$I$12)-C15</f>
        <v>0</v>
      </c>
      <c r="I16" s="41">
        <f>I10*($H$12+$I$12)-D15</f>
        <v>0</v>
      </c>
      <c r="J16" s="6"/>
      <c r="K16" s="31"/>
      <c r="L16" s="31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2:70" x14ac:dyDescent="0.2">
      <c r="B17" s="35" t="s">
        <v>7</v>
      </c>
      <c r="C17" s="44" t="e">
        <f>C20/E11</f>
        <v>#DIV/0!</v>
      </c>
      <c r="D17" s="45" t="e">
        <f>D20/E11</f>
        <v>#DIV/0!</v>
      </c>
      <c r="E17" s="6"/>
      <c r="F17" s="13"/>
      <c r="G17" s="35" t="s">
        <v>7</v>
      </c>
      <c r="H17" s="44" t="e">
        <f>H20/J11</f>
        <v>#DIV/0!</v>
      </c>
      <c r="I17" s="45" t="e">
        <f>I20/J11</f>
        <v>#DIV/0!</v>
      </c>
      <c r="J17" s="6"/>
      <c r="K17" s="32"/>
      <c r="L17" s="31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2:70" x14ac:dyDescent="0.2">
      <c r="B18" s="35" t="s">
        <v>6</v>
      </c>
      <c r="C18" s="44" t="e">
        <f>0.5+C17</f>
        <v>#DIV/0!</v>
      </c>
      <c r="D18" s="45" t="e">
        <f>1-C18</f>
        <v>#DIV/0!</v>
      </c>
      <c r="E18" s="7"/>
      <c r="F18" s="14"/>
      <c r="G18" s="35" t="s">
        <v>6</v>
      </c>
      <c r="H18" s="44" t="e">
        <f>0.5+H17</f>
        <v>#DIV/0!</v>
      </c>
      <c r="I18" s="45" t="e">
        <f>1-H18</f>
        <v>#DIV/0!</v>
      </c>
      <c r="J18" s="7"/>
      <c r="K18" s="32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2:70" x14ac:dyDescent="0.2">
      <c r="B19" s="24" t="s">
        <v>0</v>
      </c>
      <c r="C19" s="1">
        <f>C10*($C$11+$D$11)-Czerwiec!H42</f>
        <v>0</v>
      </c>
      <c r="D19" s="2">
        <f>D10*($C$11+$D$11)-Czerwiec!I42</f>
        <v>0</v>
      </c>
      <c r="E19" s="7"/>
      <c r="F19" s="13"/>
      <c r="G19" s="24" t="s">
        <v>0</v>
      </c>
      <c r="H19" s="1">
        <f>H10*($H$11+$I$11)-C20</f>
        <v>0</v>
      </c>
      <c r="I19" s="2">
        <f>I10*($H$11+$I$11)-D20</f>
        <v>0</v>
      </c>
      <c r="J19" s="7"/>
      <c r="K19" s="33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2:70" x14ac:dyDescent="0.2">
      <c r="B20" s="35" t="s">
        <v>1</v>
      </c>
      <c r="C20" s="40">
        <f>C11-C19</f>
        <v>0</v>
      </c>
      <c r="D20" s="41">
        <f>D11-D19</f>
        <v>0</v>
      </c>
      <c r="E20" s="7"/>
      <c r="F20" s="13"/>
      <c r="G20" s="35" t="s">
        <v>1</v>
      </c>
      <c r="H20" s="40">
        <f>H11-H19</f>
        <v>0</v>
      </c>
      <c r="I20" s="41">
        <f>I11-I19</f>
        <v>0</v>
      </c>
      <c r="J20" s="7"/>
      <c r="K20" s="16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2:70" x14ac:dyDescent="0.2">
      <c r="B21" s="23"/>
      <c r="C21" s="26"/>
      <c r="D21" s="26"/>
      <c r="E21" s="19"/>
      <c r="F21" s="13"/>
      <c r="G21" s="23"/>
      <c r="H21" s="26"/>
      <c r="I21" s="26"/>
      <c r="J21" s="19"/>
      <c r="K21" s="10"/>
      <c r="L21" s="10"/>
      <c r="M21" s="16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</row>
    <row r="22" spans="2:70" x14ac:dyDescent="0.2">
      <c r="B22" s="23"/>
      <c r="C22" s="27"/>
      <c r="D22" s="27"/>
      <c r="E22" s="19"/>
      <c r="F22" s="13"/>
      <c r="G22" s="23"/>
      <c r="H22" s="27"/>
      <c r="I22" s="27"/>
      <c r="J22" s="19"/>
      <c r="K22" s="10"/>
      <c r="L22" s="10"/>
      <c r="M22" s="16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2:70" x14ac:dyDescent="0.2">
      <c r="B23" s="23"/>
      <c r="C23" s="27"/>
      <c r="D23" s="27"/>
      <c r="E23" s="19"/>
      <c r="F23" s="15"/>
      <c r="G23" s="23"/>
      <c r="H23" s="27"/>
      <c r="I23" s="27"/>
      <c r="J23" s="19"/>
      <c r="K23" s="10"/>
      <c r="L23" s="10"/>
      <c r="M23" s="17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</row>
    <row r="24" spans="2:70" x14ac:dyDescent="0.2">
      <c r="B24" s="23"/>
      <c r="C24" s="27"/>
      <c r="D24" s="27"/>
      <c r="E24" s="19"/>
      <c r="F24" s="13"/>
      <c r="G24" s="23"/>
      <c r="H24" s="27"/>
      <c r="I24" s="27"/>
      <c r="J24" s="19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</row>
    <row r="25" spans="2:70" x14ac:dyDescent="0.2">
      <c r="B25" s="25"/>
      <c r="C25" s="28"/>
      <c r="D25" s="28"/>
      <c r="E25" s="20"/>
      <c r="F25" s="13"/>
      <c r="G25" s="25"/>
      <c r="H25" s="28"/>
      <c r="I25" s="28"/>
      <c r="J25" s="2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</row>
    <row r="26" spans="2:70" s="10" customFormat="1" x14ac:dyDescent="0.2"/>
    <row r="27" spans="2:70" s="10" customFormat="1" ht="15.75" x14ac:dyDescent="0.25">
      <c r="B27" s="58" t="s">
        <v>29</v>
      </c>
    </row>
    <row r="28" spans="2:70" s="10" customFormat="1" x14ac:dyDescent="0.2">
      <c r="C28" s="29"/>
      <c r="D28" s="29"/>
      <c r="E28" s="30"/>
      <c r="J28" s="29"/>
      <c r="K28" s="29"/>
      <c r="L28" s="30"/>
    </row>
    <row r="29" spans="2:70" s="10" customFormat="1" ht="15" x14ac:dyDescent="0.2">
      <c r="B29" s="11" t="s">
        <v>23</v>
      </c>
      <c r="C29" s="21"/>
      <c r="D29" s="21"/>
      <c r="E29" s="18"/>
      <c r="G29" s="11" t="s">
        <v>24</v>
      </c>
      <c r="H29" s="21"/>
      <c r="I29" s="21"/>
      <c r="J29" s="18"/>
      <c r="L29" s="31"/>
    </row>
    <row r="30" spans="2:70" s="10" customFormat="1" ht="15" x14ac:dyDescent="0.2">
      <c r="B30" s="22" t="s">
        <v>14</v>
      </c>
      <c r="C30" s="8" t="str">
        <f>E2</f>
        <v>Wydział 1</v>
      </c>
      <c r="D30" s="9" t="str">
        <f>F2</f>
        <v>Wydział 2</v>
      </c>
      <c r="E30" s="5" t="s">
        <v>2</v>
      </c>
      <c r="G30" s="22" t="s">
        <v>14</v>
      </c>
      <c r="H30" s="8" t="str">
        <f>E2</f>
        <v>Wydział 1</v>
      </c>
      <c r="I30" s="9" t="str">
        <f>F2</f>
        <v>Wydział 2</v>
      </c>
      <c r="J30" s="5" t="s">
        <v>2</v>
      </c>
      <c r="K30" s="32"/>
    </row>
    <row r="31" spans="2:70" s="10" customFormat="1" x14ac:dyDescent="0.2">
      <c r="B31" s="35" t="s">
        <v>4</v>
      </c>
      <c r="C31" s="3">
        <f>E3</f>
        <v>10</v>
      </c>
      <c r="D31" s="4">
        <f>F3</f>
        <v>10</v>
      </c>
      <c r="E31" s="6">
        <f>C31+D31</f>
        <v>20</v>
      </c>
      <c r="G31" s="35" t="s">
        <v>4</v>
      </c>
      <c r="H31" s="3">
        <f>E3</f>
        <v>10</v>
      </c>
      <c r="I31" s="4">
        <f>F3</f>
        <v>10</v>
      </c>
      <c r="J31" s="6">
        <f>H31+I31</f>
        <v>20</v>
      </c>
      <c r="K31" s="31"/>
    </row>
    <row r="32" spans="2:70" s="10" customFormat="1" x14ac:dyDescent="0.2">
      <c r="B32" s="35" t="s">
        <v>3</v>
      </c>
      <c r="C32" s="36">
        <f>C31/E31</f>
        <v>0.5</v>
      </c>
      <c r="D32" s="37">
        <f>D31/E31</f>
        <v>0.5</v>
      </c>
      <c r="E32" s="7"/>
      <c r="G32" s="35" t="s">
        <v>3</v>
      </c>
      <c r="H32" s="36">
        <f>H31/J31</f>
        <v>0.5</v>
      </c>
      <c r="I32" s="37">
        <f>I31/J31</f>
        <v>0.5</v>
      </c>
      <c r="J32" s="7"/>
      <c r="K32" s="31"/>
    </row>
    <row r="33" spans="2:13" s="10" customFormat="1" ht="18" x14ac:dyDescent="0.25">
      <c r="B33" s="22" t="s">
        <v>5</v>
      </c>
      <c r="C33" s="48">
        <v>0</v>
      </c>
      <c r="D33" s="49">
        <v>0</v>
      </c>
      <c r="E33" s="6">
        <f>C33+D33</f>
        <v>0</v>
      </c>
      <c r="G33" s="22" t="s">
        <v>5</v>
      </c>
      <c r="H33" s="48">
        <v>0</v>
      </c>
      <c r="I33" s="49">
        <v>0</v>
      </c>
      <c r="J33" s="6">
        <f>H33+I33</f>
        <v>0</v>
      </c>
      <c r="K33" s="31"/>
    </row>
    <row r="34" spans="2:13" s="10" customFormat="1" ht="15" x14ac:dyDescent="0.25">
      <c r="B34" s="43" t="s">
        <v>8</v>
      </c>
      <c r="C34" s="50">
        <v>0</v>
      </c>
      <c r="D34" s="51">
        <v>0</v>
      </c>
      <c r="E34" s="6"/>
      <c r="G34" s="43" t="s">
        <v>8</v>
      </c>
      <c r="H34" s="50">
        <v>0</v>
      </c>
      <c r="I34" s="51">
        <v>0</v>
      </c>
      <c r="J34" s="6"/>
      <c r="K34" s="33"/>
    </row>
    <row r="35" spans="2:13" s="10" customFormat="1" x14ac:dyDescent="0.2">
      <c r="B35" s="35" t="s">
        <v>12</v>
      </c>
      <c r="C35" s="36" t="e">
        <f>0.5+C36</f>
        <v>#DIV/0!</v>
      </c>
      <c r="D35" s="37" t="e">
        <f>1-C35</f>
        <v>#DIV/0!</v>
      </c>
      <c r="E35" s="6"/>
      <c r="G35" s="35" t="s">
        <v>12</v>
      </c>
      <c r="H35" s="36" t="e">
        <f>0.5+H36</f>
        <v>#DIV/0!</v>
      </c>
      <c r="I35" s="37" t="e">
        <f>1-H35</f>
        <v>#DIV/0!</v>
      </c>
      <c r="J35" s="6"/>
      <c r="K35" s="16"/>
    </row>
    <row r="36" spans="2:13" s="10" customFormat="1" x14ac:dyDescent="0.2">
      <c r="B36" s="35" t="s">
        <v>11</v>
      </c>
      <c r="C36" s="38" t="e">
        <f>C37/(C34+D34)</f>
        <v>#DIV/0!</v>
      </c>
      <c r="D36" s="39" t="e">
        <f>D37/(D34+E34)</f>
        <v>#DIV/0!</v>
      </c>
      <c r="E36" s="6"/>
      <c r="F36" s="12"/>
      <c r="G36" s="35" t="s">
        <v>11</v>
      </c>
      <c r="H36" s="38" t="e">
        <f>H37/(H34+I34)</f>
        <v>#DIV/0!</v>
      </c>
      <c r="I36" s="39" t="e">
        <f>I37/(I34+J34)</f>
        <v>#DIV/0!</v>
      </c>
      <c r="J36" s="6"/>
      <c r="M36" s="12"/>
    </row>
    <row r="37" spans="2:13" s="10" customFormat="1" x14ac:dyDescent="0.2">
      <c r="B37" s="35" t="s">
        <v>9</v>
      </c>
      <c r="C37" s="40">
        <f>C34-C38</f>
        <v>0</v>
      </c>
      <c r="D37" s="41">
        <f>D34-D38</f>
        <v>0</v>
      </c>
      <c r="E37" s="6"/>
      <c r="G37" s="35" t="s">
        <v>9</v>
      </c>
      <c r="H37" s="40">
        <f>H34-H38</f>
        <v>0</v>
      </c>
      <c r="I37" s="41">
        <f>I34-I38</f>
        <v>0</v>
      </c>
      <c r="J37" s="6"/>
    </row>
    <row r="38" spans="2:13" s="10" customFormat="1" x14ac:dyDescent="0.2">
      <c r="B38" s="35" t="s">
        <v>10</v>
      </c>
      <c r="C38" s="40">
        <f>C32*($C$34+$D$34)-H15</f>
        <v>0</v>
      </c>
      <c r="D38" s="41">
        <f>D32*($C$34+$D$34)-I15</f>
        <v>0</v>
      </c>
      <c r="E38" s="6"/>
      <c r="G38" s="35" t="s">
        <v>10</v>
      </c>
      <c r="H38" s="40">
        <f>H32*($H$34+$I$34)-C37</f>
        <v>0</v>
      </c>
      <c r="I38" s="41">
        <f>I32*($H$34+$I$34)-D37</f>
        <v>0</v>
      </c>
      <c r="J38" s="6"/>
      <c r="K38" s="31"/>
    </row>
    <row r="39" spans="2:13" s="10" customFormat="1" x14ac:dyDescent="0.2">
      <c r="B39" s="35" t="s">
        <v>7</v>
      </c>
      <c r="C39" s="36" t="e">
        <f>C42/E33</f>
        <v>#DIV/0!</v>
      </c>
      <c r="D39" s="37" t="e">
        <f>D42/E33</f>
        <v>#DIV/0!</v>
      </c>
      <c r="E39" s="6"/>
      <c r="G39" s="35" t="s">
        <v>7</v>
      </c>
      <c r="H39" s="36" t="e">
        <f>H42/J33</f>
        <v>#DIV/0!</v>
      </c>
      <c r="I39" s="37" t="e">
        <f>I42/J33</f>
        <v>#DIV/0!</v>
      </c>
      <c r="J39" s="6"/>
    </row>
    <row r="40" spans="2:13" s="10" customFormat="1" x14ac:dyDescent="0.2">
      <c r="B40" s="35" t="s">
        <v>6</v>
      </c>
      <c r="C40" s="36" t="e">
        <f>0.5+C39</f>
        <v>#DIV/0!</v>
      </c>
      <c r="D40" s="37" t="e">
        <f>1-C40</f>
        <v>#DIV/0!</v>
      </c>
      <c r="E40" s="7"/>
      <c r="G40" s="35" t="s">
        <v>6</v>
      </c>
      <c r="H40" s="36" t="e">
        <f>0.5+H39</f>
        <v>#DIV/0!</v>
      </c>
      <c r="I40" s="37" t="e">
        <f>1-H40</f>
        <v>#DIV/0!</v>
      </c>
      <c r="J40" s="7"/>
    </row>
    <row r="41" spans="2:13" s="10" customFormat="1" x14ac:dyDescent="0.2">
      <c r="B41" s="24" t="s">
        <v>0</v>
      </c>
      <c r="C41" s="1">
        <f>C32*($C$33+$D$33)-H20</f>
        <v>0</v>
      </c>
      <c r="D41" s="2">
        <f>D32*($H$11+$I$11)-I20</f>
        <v>0</v>
      </c>
      <c r="E41" s="7"/>
      <c r="F41" s="16"/>
      <c r="G41" s="24" t="s">
        <v>0</v>
      </c>
      <c r="H41" s="1">
        <f>H32*($H$33+$I$33)-C42</f>
        <v>0</v>
      </c>
      <c r="I41" s="2">
        <f>I32*($H$11+$I$11)-D42</f>
        <v>0</v>
      </c>
      <c r="J41" s="7"/>
      <c r="M41" s="16"/>
    </row>
    <row r="42" spans="2:13" s="10" customFormat="1" x14ac:dyDescent="0.2">
      <c r="B42" s="35" t="s">
        <v>1</v>
      </c>
      <c r="C42" s="40">
        <f>C33-C41</f>
        <v>0</v>
      </c>
      <c r="D42" s="41">
        <f>D33-D41</f>
        <v>0</v>
      </c>
      <c r="E42" s="7"/>
      <c r="F42" s="16"/>
      <c r="G42" s="35" t="s">
        <v>1</v>
      </c>
      <c r="H42" s="40">
        <f>H33-H41</f>
        <v>0</v>
      </c>
      <c r="I42" s="41">
        <f>I33-I41</f>
        <v>0</v>
      </c>
      <c r="J42" s="7"/>
      <c r="M42" s="16"/>
    </row>
    <row r="43" spans="2:13" s="10" customFormat="1" x14ac:dyDescent="0.2">
      <c r="B43" s="23"/>
      <c r="C43" s="26"/>
      <c r="D43" s="26"/>
      <c r="E43" s="19"/>
      <c r="F43" s="17"/>
      <c r="G43" s="23"/>
      <c r="H43" s="26"/>
      <c r="I43" s="26"/>
      <c r="J43" s="19"/>
      <c r="M43" s="34"/>
    </row>
    <row r="44" spans="2:13" s="10" customFormat="1" x14ac:dyDescent="0.2">
      <c r="B44" s="23"/>
      <c r="C44" s="27"/>
      <c r="D44" s="27"/>
      <c r="E44" s="19"/>
      <c r="G44" s="23"/>
      <c r="H44" s="27"/>
      <c r="I44" s="27"/>
      <c r="J44" s="19"/>
    </row>
    <row r="45" spans="2:13" s="10" customFormat="1" x14ac:dyDescent="0.2">
      <c r="B45" s="23"/>
      <c r="C45" s="27"/>
      <c r="D45" s="27"/>
      <c r="E45" s="19"/>
      <c r="G45" s="23"/>
      <c r="H45" s="27"/>
      <c r="I45" s="27"/>
      <c r="J45" s="19"/>
    </row>
    <row r="46" spans="2:13" s="10" customFormat="1" x14ac:dyDescent="0.2">
      <c r="B46" s="23"/>
      <c r="C46" s="27"/>
      <c r="D46" s="27"/>
      <c r="E46" s="19"/>
      <c r="G46" s="23"/>
      <c r="H46" s="27"/>
      <c r="I46" s="27"/>
      <c r="J46" s="19"/>
    </row>
    <row r="47" spans="2:13" s="10" customFormat="1" x14ac:dyDescent="0.2">
      <c r="B47" s="25"/>
      <c r="C47" s="28"/>
      <c r="D47" s="28"/>
      <c r="E47" s="20"/>
      <c r="G47" s="25"/>
      <c r="H47" s="28"/>
      <c r="I47" s="28"/>
      <c r="J47" s="20"/>
    </row>
    <row r="48" spans="2:13" s="10" customFormat="1" x14ac:dyDescent="0.2"/>
    <row r="49" spans="5:9" s="10" customFormat="1" x14ac:dyDescent="0.2"/>
    <row r="50" spans="5:9" s="10" customFormat="1" ht="18" customHeight="1" x14ac:dyDescent="0.2">
      <c r="E50" s="94" t="s">
        <v>13</v>
      </c>
      <c r="F50" s="94"/>
      <c r="G50" s="94"/>
      <c r="H50" s="46"/>
      <c r="I50" s="46"/>
    </row>
    <row r="51" spans="5:9" s="10" customFormat="1" x14ac:dyDescent="0.2">
      <c r="I51" s="47"/>
    </row>
    <row r="52" spans="5:9" s="10" customFormat="1" x14ac:dyDescent="0.2"/>
    <row r="53" spans="5:9" s="10" customFormat="1" x14ac:dyDescent="0.2"/>
    <row r="54" spans="5:9" s="10" customFormat="1" x14ac:dyDescent="0.2"/>
    <row r="55" spans="5:9" s="10" customFormat="1" x14ac:dyDescent="0.2"/>
    <row r="56" spans="5:9" s="10" customFormat="1" x14ac:dyDescent="0.2"/>
    <row r="57" spans="5:9" s="10" customFormat="1" x14ac:dyDescent="0.2"/>
    <row r="58" spans="5:9" s="10" customFormat="1" x14ac:dyDescent="0.2"/>
    <row r="59" spans="5:9" s="10" customFormat="1" x14ac:dyDescent="0.2"/>
    <row r="60" spans="5:9" s="10" customFormat="1" x14ac:dyDescent="0.2"/>
    <row r="61" spans="5:9" s="10" customFormat="1" x14ac:dyDescent="0.2"/>
    <row r="62" spans="5:9" s="10" customFormat="1" x14ac:dyDescent="0.2"/>
    <row r="63" spans="5:9" s="10" customFormat="1" x14ac:dyDescent="0.2"/>
    <row r="64" spans="5:9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</sheetData>
  <sheetProtection password="C722" sheet="1" objects="1" scenarios="1"/>
  <mergeCells count="3">
    <mergeCell ref="B2:D2"/>
    <mergeCell ref="B3:D3"/>
    <mergeCell ref="E50:G50"/>
  </mergeCells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Pytania &amp; Odp.</vt:lpstr>
      <vt:lpstr>Styczen</vt:lpstr>
      <vt:lpstr>Luty</vt:lpstr>
      <vt:lpstr>Marzec</vt:lpstr>
      <vt:lpstr>Kwiecien</vt:lpstr>
      <vt:lpstr>Maj</vt:lpstr>
      <vt:lpstr>Czerwiec</vt:lpstr>
      <vt:lpstr>Lipiec</vt:lpstr>
      <vt:lpstr>Sierpien</vt:lpstr>
      <vt:lpstr>Wrzesien</vt:lpstr>
      <vt:lpstr>Pazdziernik</vt:lpstr>
      <vt:lpstr>Listopad</vt:lpstr>
      <vt:lpstr>Grudzien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f</cp:lastModifiedBy>
  <dcterms:created xsi:type="dcterms:W3CDTF">2013-09-24T07:50:49Z</dcterms:created>
  <dcterms:modified xsi:type="dcterms:W3CDTF">2014-02-05T17:00:44Z</dcterms:modified>
</cp:coreProperties>
</file>