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<sst xmlns="http://schemas.openxmlformats.org/spreadsheetml/2006/main" count="68" uniqueCount="25">
  <si>
    <t>Vodafone</t>
  </si>
  <si>
    <t>Teléfono: 666549332</t>
  </si>
  <si>
    <t>Llamadas</t>
  </si>
  <si>
    <t>Nº receptor</t>
  </si>
  <si>
    <t>Destino</t>
  </si>
  <si>
    <t>Coste</t>
  </si>
  <si>
    <t>Duración llamada</t>
  </si>
  <si>
    <t>Orange</t>
  </si>
  <si>
    <t>Movistar</t>
  </si>
  <si>
    <t>Fijo</t>
  </si>
  <si>
    <t>5 min</t>
  </si>
  <si>
    <t>4 min</t>
  </si>
  <si>
    <t>9 min</t>
  </si>
  <si>
    <t>3 min</t>
  </si>
  <si>
    <t>2 min</t>
  </si>
  <si>
    <t>1 min</t>
  </si>
  <si>
    <t>8 min</t>
  </si>
  <si>
    <t>11 min</t>
  </si>
  <si>
    <t>13 min</t>
  </si>
  <si>
    <t>6 min</t>
  </si>
  <si>
    <t>12 min</t>
  </si>
  <si>
    <t>Sms</t>
  </si>
  <si>
    <t>Nº sms</t>
  </si>
  <si>
    <t>Subtotal</t>
  </si>
  <si>
    <t>Total +16% 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</si>
</sst>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18.28125" style="0" customWidth="1"/>
    <col min="3" max="3" width="16.7109375" style="0" customWidth="1"/>
  </cols>
  <sheetData>
    <row r="1" ht="12.75">
      <c r="A1" s="1" t="s">
        <v>0</v>
      </c>
    </row>
    <row r="3" ht="12.75">
      <c r="A3" s="2" t="s">
        <v>1</v>
      </c>
    </row>
    <row r="4" spans="1:6" ht="12.75">
      <c r="A4" s="3" t="s">
        <v>2</v>
      </c>
      <c r="F4" s="20" t="s">
        <v>21</v>
      </c>
    </row>
    <row r="5" spans="1:9" ht="12.75">
      <c r="A5" s="4" t="s">
        <v>3</v>
      </c>
      <c r="B5" s="4" t="s">
        <v>4</v>
      </c>
      <c r="C5" s="4" t="s">
        <v>6</v>
      </c>
      <c r="D5" s="4" t="s">
        <v>5</v>
      </c>
      <c r="F5" s="4" t="s">
        <v>3</v>
      </c>
      <c r="G5" s="4" t="s">
        <v>4</v>
      </c>
      <c r="H5" s="4" t="s">
        <v>22</v>
      </c>
      <c r="I5" s="4" t="s">
        <v>5</v>
      </c>
    </row>
    <row r="6" spans="1:9" ht="12.75">
      <c r="A6" s="5">
        <v>687279212</v>
      </c>
      <c r="B6" s="6" t="s">
        <v>0</v>
      </c>
      <c r="C6" s="7" t="s">
        <v>10</v>
      </c>
      <c r="D6" s="8">
        <f>(5*0.16)-0.2</f>
        <v>0.6000000000000001</v>
      </c>
      <c r="F6" s="21">
        <v>680390232</v>
      </c>
      <c r="G6" s="22" t="s">
        <v>8</v>
      </c>
      <c r="H6" s="22">
        <v>6</v>
      </c>
      <c r="I6" s="23">
        <f>6*0.25</f>
        <v>1.5</v>
      </c>
    </row>
    <row r="7" spans="1:9" ht="12.75">
      <c r="A7" s="9">
        <v>693796306</v>
      </c>
      <c r="B7" s="10" t="s">
        <v>7</v>
      </c>
      <c r="C7" s="11" t="s">
        <v>11</v>
      </c>
      <c r="D7" s="12">
        <f>(4*0.16)+0.15</f>
        <v>0.79</v>
      </c>
      <c r="F7" s="9">
        <v>693796306</v>
      </c>
      <c r="G7" s="24" t="s">
        <v>7</v>
      </c>
      <c r="H7" s="24">
        <v>4</v>
      </c>
      <c r="I7" s="25">
        <f>4*0.25</f>
        <v>1</v>
      </c>
    </row>
    <row r="8" spans="1:9" ht="12.75">
      <c r="A8" s="9">
        <v>637109625</v>
      </c>
      <c r="B8" s="11" t="s">
        <v>8</v>
      </c>
      <c r="C8" s="11" t="s">
        <v>12</v>
      </c>
      <c r="D8" s="12">
        <f>(9*0.16)+0.15</f>
        <v>1.5899999999999999</v>
      </c>
      <c r="F8" s="9">
        <v>699994266</v>
      </c>
      <c r="G8" s="36" t="s">
        <v>0</v>
      </c>
      <c r="H8" s="24">
        <v>8</v>
      </c>
      <c r="I8" s="25">
        <f>8*0.25</f>
        <v>2</v>
      </c>
    </row>
    <row r="9" spans="1:9" ht="12.75">
      <c r="A9" s="13">
        <v>687279212</v>
      </c>
      <c r="B9" s="14" t="s">
        <v>0</v>
      </c>
      <c r="C9" s="11" t="s">
        <v>13</v>
      </c>
      <c r="D9" s="12">
        <f>(3*0.16)-0.2</f>
        <v>0.27999999999999997</v>
      </c>
      <c r="F9" s="9">
        <v>626786119</v>
      </c>
      <c r="G9" s="24" t="s">
        <v>7</v>
      </c>
      <c r="H9" s="24">
        <v>3</v>
      </c>
      <c r="I9" s="25">
        <f>3*0.25</f>
        <v>0.75</v>
      </c>
    </row>
    <row r="10" spans="1:9" ht="12.75">
      <c r="A10" s="9">
        <v>680390232</v>
      </c>
      <c r="B10" s="11" t="s">
        <v>8</v>
      </c>
      <c r="C10" s="11" t="s">
        <v>10</v>
      </c>
      <c r="D10" s="12">
        <f>(5*0.16)+0.15</f>
        <v>0.9500000000000001</v>
      </c>
      <c r="F10" s="13">
        <v>646539462</v>
      </c>
      <c r="G10" s="24" t="s">
        <v>8</v>
      </c>
      <c r="H10" s="24">
        <v>7</v>
      </c>
      <c r="I10" s="25">
        <f>7*0.25</f>
        <v>1.75</v>
      </c>
    </row>
    <row r="11" spans="1:9" ht="12.75">
      <c r="A11" s="9">
        <v>918465324</v>
      </c>
      <c r="B11" s="11" t="s">
        <v>9</v>
      </c>
      <c r="C11" s="11" t="s">
        <v>11</v>
      </c>
      <c r="D11" s="12">
        <f>(4*0.002)+0.3</f>
        <v>0.308</v>
      </c>
      <c r="F11" s="13">
        <v>677100501</v>
      </c>
      <c r="G11" s="36" t="s">
        <v>0</v>
      </c>
      <c r="H11" s="24">
        <v>2</v>
      </c>
      <c r="I11" s="25">
        <f>2*0.25</f>
        <v>0.5</v>
      </c>
    </row>
    <row r="12" spans="1:9" ht="12.75">
      <c r="A12" s="9">
        <v>626786119</v>
      </c>
      <c r="B12" s="10" t="s">
        <v>7</v>
      </c>
      <c r="C12" s="11" t="s">
        <v>14</v>
      </c>
      <c r="D12" s="12">
        <f>(2*0.16)+0.15</f>
        <v>0.47</v>
      </c>
      <c r="F12" s="26">
        <v>678432522</v>
      </c>
      <c r="G12" s="27" t="s">
        <v>7</v>
      </c>
      <c r="H12" s="27">
        <v>5</v>
      </c>
      <c r="I12" s="28">
        <f>5*0.25</f>
        <v>1.25</v>
      </c>
    </row>
    <row r="13" spans="1:9" ht="12.75">
      <c r="A13" s="9">
        <v>693796306</v>
      </c>
      <c r="B13" s="10" t="s">
        <v>7</v>
      </c>
      <c r="C13" s="11" t="s">
        <v>15</v>
      </c>
      <c r="D13" s="12">
        <f>(1*0.16)+0.15</f>
        <v>0.31</v>
      </c>
      <c r="I13" s="33" t="s">
        <v>23</v>
      </c>
    </row>
    <row r="14" spans="1:9" ht="12.75">
      <c r="A14" s="13">
        <v>687279212</v>
      </c>
      <c r="B14" s="14" t="s">
        <v>0</v>
      </c>
      <c r="C14" s="11" t="s">
        <v>16</v>
      </c>
      <c r="D14" s="12">
        <f>(8*0.16)-0.2</f>
        <v>1.08</v>
      </c>
      <c r="I14" s="35">
        <f>I6+I7+I8+I9+I10+I11+J19</f>
        <v>7.5</v>
      </c>
    </row>
    <row r="15" spans="1:4" ht="12.75">
      <c r="A15" s="13">
        <v>646539462</v>
      </c>
      <c r="B15" s="11" t="s">
        <v>8</v>
      </c>
      <c r="C15" s="11" t="s">
        <v>17</v>
      </c>
      <c r="D15" s="12">
        <f>(11*0.16)+0.15</f>
        <v>1.91</v>
      </c>
    </row>
    <row r="16" spans="1:4" ht="12.75">
      <c r="A16" s="9">
        <v>680390232</v>
      </c>
      <c r="B16" s="11" t="s">
        <v>8</v>
      </c>
      <c r="C16" s="11" t="s">
        <v>18</v>
      </c>
      <c r="D16" s="12">
        <f>(13*0.16)+0.15</f>
        <v>2.23</v>
      </c>
    </row>
    <row r="17" spans="1:4" ht="12.75">
      <c r="A17" s="9">
        <v>626786119</v>
      </c>
      <c r="B17" s="10" t="s">
        <v>7</v>
      </c>
      <c r="C17" s="11" t="s">
        <v>19</v>
      </c>
      <c r="D17" s="12">
        <f>(6*0.16)+0.15</f>
        <v>1.1099999999999999</v>
      </c>
    </row>
    <row r="18" spans="1:4" ht="12.75">
      <c r="A18" s="9">
        <v>693796306</v>
      </c>
      <c r="B18" s="10" t="s">
        <v>7</v>
      </c>
      <c r="C18" s="11" t="s">
        <v>13</v>
      </c>
      <c r="D18" s="12">
        <f>(3*0.16)+0.15</f>
        <v>0.63</v>
      </c>
    </row>
    <row r="19" spans="1:4" ht="12.75">
      <c r="A19" s="9">
        <v>607732978</v>
      </c>
      <c r="B19" s="11" t="s">
        <v>8</v>
      </c>
      <c r="C19" s="11" t="s">
        <v>14</v>
      </c>
      <c r="D19" s="12">
        <f>(2*0.16)+0.15</f>
        <v>0.47</v>
      </c>
    </row>
    <row r="20" spans="1:4" ht="12.75">
      <c r="A20" s="9">
        <v>914346867</v>
      </c>
      <c r="B20" s="11" t="s">
        <v>9</v>
      </c>
      <c r="C20" s="11" t="s">
        <v>15</v>
      </c>
      <c r="D20" s="12">
        <f>(1*0.002)+0.3</f>
        <v>0.302</v>
      </c>
    </row>
    <row r="21" spans="1:8" ht="12.75">
      <c r="A21" s="9">
        <v>926631806</v>
      </c>
      <c r="B21" s="11" t="s">
        <v>9</v>
      </c>
      <c r="C21" s="11" t="s">
        <v>14</v>
      </c>
      <c r="D21" s="12">
        <f>(2*0.002)+0.3</f>
        <v>0.304</v>
      </c>
      <c r="G21" s="31" t="s">
        <v>24</v>
      </c>
      <c r="H21" s="32"/>
    </row>
    <row r="22" spans="1:8" ht="12.75">
      <c r="A22" s="9">
        <v>918841222</v>
      </c>
      <c r="B22" s="11" t="s">
        <v>9</v>
      </c>
      <c r="C22" s="15" t="s">
        <v>15</v>
      </c>
      <c r="D22" s="12">
        <f>(1*0.002)+0.3</f>
        <v>0.302</v>
      </c>
      <c r="G22" s="30">
        <f>(D30+I14)+0.16</f>
        <v>26.115999999999996</v>
      </c>
      <c r="H22" s="29"/>
    </row>
    <row r="23" spans="1:4" ht="12.75">
      <c r="A23" s="9">
        <v>919981200</v>
      </c>
      <c r="B23" s="11" t="s">
        <v>9</v>
      </c>
      <c r="C23" s="15" t="s">
        <v>13</v>
      </c>
      <c r="D23" s="12">
        <f>(3*0.002)+0.3</f>
        <v>0.306</v>
      </c>
    </row>
    <row r="24" spans="1:4" ht="12.75">
      <c r="A24" s="9">
        <v>918841222</v>
      </c>
      <c r="B24" s="11" t="s">
        <v>9</v>
      </c>
      <c r="C24" s="15" t="s">
        <v>14</v>
      </c>
      <c r="D24" s="12">
        <f>(2*0.002)+0.3</f>
        <v>0.304</v>
      </c>
    </row>
    <row r="25" spans="1:4" ht="12.75">
      <c r="A25" s="9">
        <v>926631806</v>
      </c>
      <c r="B25" s="11" t="s">
        <v>9</v>
      </c>
      <c r="C25" s="15" t="s">
        <v>13</v>
      </c>
      <c r="D25" s="12">
        <f>(3*0.002)+0.3</f>
        <v>0.306</v>
      </c>
    </row>
    <row r="26" spans="1:4" ht="12.75">
      <c r="A26" s="9">
        <v>926631806</v>
      </c>
      <c r="B26" s="11" t="s">
        <v>9</v>
      </c>
      <c r="C26" s="15" t="s">
        <v>14</v>
      </c>
      <c r="D26" s="12">
        <f>(2*0.002)+0.3</f>
        <v>0.304</v>
      </c>
    </row>
    <row r="27" spans="1:4" ht="12.75">
      <c r="A27" s="9">
        <v>699994266</v>
      </c>
      <c r="B27" s="14" t="s">
        <v>0</v>
      </c>
      <c r="C27" s="15" t="s">
        <v>20</v>
      </c>
      <c r="D27" s="12">
        <f>(12*0.16)-0.2</f>
        <v>1.72</v>
      </c>
    </row>
    <row r="28" spans="1:4" ht="12.75">
      <c r="A28" s="16">
        <v>699994266</v>
      </c>
      <c r="B28" s="17" t="s">
        <v>0</v>
      </c>
      <c r="C28" s="18" t="s">
        <v>18</v>
      </c>
      <c r="D28" s="19">
        <f>(13*0.16)-0.2</f>
        <v>1.8800000000000001</v>
      </c>
    </row>
    <row r="29" ht="12.75">
      <c r="D29" s="33" t="s">
        <v>23</v>
      </c>
    </row>
    <row r="30" ht="12.75">
      <c r="D30" s="34">
        <f>D6+D7+D8+D9+D10+D11+D12+D13+D14+D15+D16+D17+D18+D19+D20+D21+D22+D23+D24+D25+D26+D27+D28</f>
        <v>18.455999999999996</v>
      </c>
    </row>
  </sheetData>
  <printOptions/>
  <pageMargins left="0.75" right="0.75" top="1" bottom="1" header="0" footer="0"/>
  <pageSetup horizontalDpi="300" verticalDpi="300" orientation="portrait" paperSize="9" r:id="rId1"/>
  <ignoredErrors>
    <ignoredError sqref="D21 D24: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INFOMYLA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Alumno</cp:lastModifiedBy>
  <dcterms:created xsi:type="dcterms:W3CDTF">2008-05-04T16:16:56Z</dcterms:created>
  <dcterms:modified xsi:type="dcterms:W3CDTF">2008-05-05T11:45:11Z</dcterms:modified>
  <cp:category/>
  <cp:version/>
  <cp:contentType/>
  <cp:contentStatus/>
</cp:coreProperties>
</file>